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ovar\OneDrive - Lasselsberger GMBH\Dokumente\Obecné\Ceník\"/>
    </mc:Choice>
  </mc:AlternateContent>
  <xr:revisionPtr revIDLastSave="0" documentId="13_ncr:1_{AD886899-BB8F-4CB9-AFAF-F0DE78947225}" xr6:coauthVersionLast="47" xr6:coauthVersionMax="47" xr10:uidLastSave="{00000000-0000-0000-0000-000000000000}"/>
  <bookViews>
    <workbookView xWindow="-108" yWindow="-108" windowWidth="23256" windowHeight="12576" xr2:uid="{65841E75-8462-447D-B698-9E29F0A68946}"/>
  </bookViews>
  <sheets>
    <sheet name="Ceník 2024 - VÝROBKY" sheetId="3" r:id="rId1"/>
    <sheet name="Ceník 2024 - DOPLŇKOVÉ VÝROBKY" sheetId="4" r:id="rId2"/>
    <sheet name="Ceník 2024 - SLUŽBY" sheetId="5" r:id="rId3"/>
  </sheets>
  <definedNames>
    <definedName name="_FilterDatabase" localSheetId="1" hidden="1">'Ceník 2024 - DOPLŇKOVÉ VÝROBKY'!$A$2:$L$497</definedName>
    <definedName name="_FilterDatabase" localSheetId="2" hidden="1">'Ceník 2024 - SLUŽBY'!$A$2:$L$78</definedName>
    <definedName name="_FilterDatabase" localSheetId="0" hidden="1">'Ceník 2024 - VÝROBKY'!$A$2:$O$368</definedName>
    <definedName name="_xlnm._FilterDatabase" localSheetId="1" hidden="1">'Ceník 2024 - DOPLŇKOVÉ VÝROBKY'!$A$3:$L$3</definedName>
    <definedName name="_xlnm._FilterDatabase" localSheetId="2" hidden="1">'Ceník 2024 - SLUŽBY'!$A$3:$Q$3</definedName>
    <definedName name="_xlnm._FilterDatabase" localSheetId="0" hidden="1">'Ceník 2024 - VÝROBKY'!$A$3:$O$3</definedName>
    <definedName name="_xlnm.Print_Titles" localSheetId="1">'Ceník 2024 - DOPLŇKOVÉ VÝROBKY'!$1:$3</definedName>
    <definedName name="_xlnm.Print_Titles" localSheetId="2">'Ceník 2024 - SLUŽBY'!$1:$3</definedName>
    <definedName name="_xlnm.Print_Titles" localSheetId="0">'Ceník 2024 - VÝROBKY'!$1:$3</definedName>
    <definedName name="Print_Area" localSheetId="1">'Ceník 2024 - DOPLŇKOVÉ VÝROBKY'!$A$1:$I$497</definedName>
    <definedName name="Print_Area" localSheetId="2">'Ceník 2024 - SLUŽBY'!$B$1:$L$78</definedName>
    <definedName name="Print_Area" localSheetId="0">'Ceník 2024 - VÝROBKY'!$A$1:$I$382</definedName>
    <definedName name="Print_Titles" localSheetId="1">'Ceník 2024 - DOPLŇKOVÉ VÝROBKY'!$1:$2</definedName>
    <definedName name="Print_Titles" localSheetId="2">'Ceník 2024 - SLUŽBY'!$1:$2</definedName>
    <definedName name="Print_Titles" localSheetId="0">'Ceník 2024 - VÝROBKY'!$1:$2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7" i="4" l="1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78" i="4"/>
  <c r="H477" i="4"/>
  <c r="H475" i="4"/>
  <c r="H474" i="4"/>
  <c r="H473" i="4"/>
  <c r="H472" i="4"/>
  <c r="H470" i="4"/>
  <c r="H469" i="4"/>
  <c r="H468" i="4"/>
  <c r="H467" i="4"/>
  <c r="H466" i="4"/>
  <c r="H465" i="4"/>
  <c r="H464" i="4"/>
  <c r="H463" i="4"/>
  <c r="H462" i="4"/>
  <c r="H460" i="4"/>
  <c r="H459" i="4"/>
  <c r="H458" i="4"/>
  <c r="H457" i="4"/>
  <c r="H456" i="4"/>
  <c r="H455" i="4"/>
  <c r="H453" i="4"/>
  <c r="H452" i="4"/>
  <c r="H451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29" i="4"/>
  <c r="H428" i="4"/>
  <c r="H427" i="4"/>
  <c r="H426" i="4"/>
  <c r="H425" i="4"/>
  <c r="H424" i="4"/>
  <c r="H423" i="4"/>
  <c r="H422" i="4"/>
  <c r="H421" i="4"/>
  <c r="H420" i="4"/>
  <c r="H419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0" i="4"/>
  <c r="H349" i="4"/>
  <c r="H348" i="4"/>
  <c r="H347" i="4"/>
  <c r="H346" i="4"/>
  <c r="H345" i="4"/>
  <c r="H344" i="4"/>
  <c r="H343" i="4"/>
  <c r="H342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89" i="4"/>
  <c r="H288" i="4"/>
  <c r="H287" i="4"/>
  <c r="H286" i="4"/>
  <c r="H285" i="4"/>
  <c r="H284" i="4"/>
  <c r="H282" i="4"/>
  <c r="H281" i="4"/>
  <c r="H280" i="4"/>
  <c r="H279" i="4"/>
  <c r="H278" i="4"/>
  <c r="H277" i="4"/>
  <c r="H276" i="4"/>
  <c r="H275" i="4"/>
  <c r="H274" i="4"/>
  <c r="H273" i="4"/>
  <c r="H272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6" i="4"/>
  <c r="H225" i="4"/>
  <c r="H224" i="4"/>
  <c r="H223" i="4"/>
  <c r="H221" i="4"/>
  <c r="H220" i="4"/>
  <c r="H219" i="4"/>
  <c r="H218" i="4"/>
  <c r="H217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8" i="4"/>
  <c r="H197" i="4"/>
  <c r="H196" i="4"/>
  <c r="H195" i="4"/>
  <c r="H194" i="4"/>
  <c r="H193" i="4"/>
  <c r="H192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4" i="4"/>
  <c r="H173" i="4"/>
  <c r="H172" i="4"/>
  <c r="H171" i="4"/>
  <c r="H170" i="4"/>
  <c r="H169" i="4"/>
  <c r="H168" i="4"/>
  <c r="H166" i="4"/>
  <c r="H165" i="4"/>
  <c r="H164" i="4"/>
  <c r="H162" i="4"/>
  <c r="H161" i="4"/>
  <c r="H160" i="4"/>
  <c r="H159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8" i="4"/>
  <c r="H117" i="4"/>
  <c r="H116" i="4"/>
  <c r="H115" i="4"/>
  <c r="H113" i="4"/>
  <c r="H112" i="4"/>
  <c r="H110" i="4"/>
  <c r="H109" i="4"/>
  <c r="H108" i="4"/>
  <c r="H107" i="4"/>
  <c r="H106" i="4"/>
  <c r="H105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8" i="4"/>
  <c r="H87" i="4"/>
  <c r="H86" i="4"/>
  <c r="H84" i="4"/>
  <c r="H83" i="4"/>
  <c r="H82" i="4"/>
  <c r="H81" i="4"/>
  <c r="H80" i="4"/>
  <c r="H79" i="4"/>
  <c r="H77" i="4"/>
  <c r="H76" i="4"/>
  <c r="H75" i="4"/>
  <c r="H74" i="4"/>
  <c r="H72" i="4"/>
  <c r="H70" i="4"/>
  <c r="H69" i="4"/>
  <c r="H67" i="4"/>
  <c r="H66" i="4"/>
  <c r="H65" i="4"/>
  <c r="H64" i="4"/>
  <c r="H63" i="4"/>
  <c r="H62" i="4"/>
  <c r="H60" i="4"/>
  <c r="H59" i="4"/>
  <c r="H57" i="4"/>
  <c r="H56" i="4"/>
  <c r="H55" i="4"/>
  <c r="H54" i="4"/>
  <c r="H53" i="4"/>
  <c r="H52" i="4"/>
  <c r="H51" i="4"/>
  <c r="H50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57" i="3" l="1"/>
  <c r="H156" i="3"/>
  <c r="H155" i="3"/>
  <c r="H154" i="3"/>
  <c r="H153" i="3"/>
  <c r="H152" i="3"/>
  <c r="H151" i="3"/>
  <c r="H150" i="3"/>
  <c r="H130" i="3"/>
  <c r="H129" i="3"/>
  <c r="H128" i="3"/>
  <c r="H127" i="3"/>
  <c r="H126" i="3"/>
  <c r="H124" i="3"/>
  <c r="H123" i="3"/>
  <c r="H122" i="3"/>
  <c r="H121" i="3"/>
  <c r="H120" i="3"/>
  <c r="H118" i="3"/>
  <c r="H117" i="3"/>
  <c r="H116" i="3"/>
  <c r="H115" i="3"/>
  <c r="H114" i="3"/>
  <c r="H112" i="3"/>
  <c r="H111" i="3"/>
  <c r="H110" i="3"/>
  <c r="H109" i="3"/>
  <c r="H108" i="3"/>
  <c r="H106" i="3"/>
  <c r="H105" i="3"/>
  <c r="H104" i="3"/>
  <c r="H103" i="3"/>
  <c r="H102" i="3"/>
  <c r="H290" i="3" l="1"/>
  <c r="H377" i="3" l="1"/>
  <c r="H254" i="3" l="1"/>
  <c r="H43" i="3" l="1"/>
  <c r="H419" i="3" l="1"/>
  <c r="H418" i="3"/>
  <c r="H415" i="3"/>
  <c r="H414" i="3"/>
  <c r="H413" i="3"/>
  <c r="H412" i="3"/>
  <c r="H411" i="3"/>
  <c r="H410" i="3"/>
  <c r="H408" i="3"/>
  <c r="H406" i="3"/>
  <c r="H403" i="3"/>
  <c r="H402" i="3"/>
  <c r="H399" i="3"/>
  <c r="H398" i="3"/>
  <c r="H396" i="3"/>
  <c r="H393" i="3"/>
  <c r="H392" i="3"/>
  <c r="H391" i="3"/>
  <c r="H389" i="3"/>
  <c r="H388" i="3"/>
  <c r="H387" i="3"/>
  <c r="H386" i="3"/>
  <c r="H385" i="3"/>
  <c r="H383" i="3"/>
  <c r="H382" i="3"/>
  <c r="H381" i="3"/>
  <c r="H378" i="3"/>
  <c r="H375" i="3"/>
  <c r="H373" i="3"/>
  <c r="H372" i="3"/>
  <c r="H371" i="3"/>
  <c r="H369" i="3"/>
  <c r="H368" i="3"/>
  <c r="H35" i="3" l="1"/>
  <c r="H74" i="3" l="1"/>
  <c r="H73" i="3"/>
  <c r="H76" i="3" l="1"/>
  <c r="H75" i="3"/>
  <c r="H78" i="3"/>
  <c r="H77" i="3"/>
  <c r="H165" i="3"/>
  <c r="H164" i="3"/>
  <c r="H163" i="3"/>
  <c r="H162" i="3"/>
  <c r="H161" i="3"/>
  <c r="H160" i="3"/>
  <c r="H364" i="3"/>
  <c r="H363" i="3"/>
  <c r="H361" i="3"/>
  <c r="H359" i="3"/>
  <c r="H357" i="3"/>
  <c r="H356" i="3"/>
  <c r="H355" i="3"/>
  <c r="H326" i="3"/>
  <c r="H325" i="3"/>
  <c r="H324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7" i="3"/>
  <c r="H296" i="3"/>
  <c r="H295" i="3"/>
  <c r="H294" i="3"/>
  <c r="H293" i="3"/>
  <c r="H292" i="3"/>
  <c r="H288" i="3"/>
  <c r="H287" i="3"/>
  <c r="H286" i="3"/>
  <c r="H285" i="3"/>
  <c r="H283" i="3"/>
  <c r="H282" i="3"/>
  <c r="H281" i="3"/>
  <c r="H280" i="3"/>
  <c r="H279" i="3"/>
  <c r="H278" i="3"/>
  <c r="H277" i="3"/>
  <c r="H275" i="3"/>
  <c r="H272" i="3"/>
  <c r="H271" i="3"/>
  <c r="H270" i="3"/>
  <c r="H269" i="3"/>
  <c r="H268" i="3"/>
  <c r="H267" i="3"/>
  <c r="H265" i="3"/>
  <c r="H264" i="3"/>
  <c r="H263" i="3"/>
  <c r="H261" i="3"/>
  <c r="H260" i="3"/>
  <c r="H258" i="3"/>
  <c r="H257" i="3"/>
  <c r="H256" i="3"/>
  <c r="H255" i="3"/>
  <c r="H253" i="3"/>
  <c r="H251" i="3"/>
  <c r="H250" i="3"/>
  <c r="H248" i="3"/>
  <c r="H247" i="3"/>
  <c r="H246" i="3"/>
  <c r="H245" i="3"/>
  <c r="H244" i="3"/>
  <c r="H241" i="3"/>
  <c r="H240" i="3"/>
  <c r="H239" i="3"/>
  <c r="H238" i="3"/>
  <c r="H237" i="3"/>
  <c r="H236" i="3"/>
  <c r="H235" i="3"/>
  <c r="H234" i="3"/>
  <c r="H232" i="3"/>
  <c r="H231" i="3"/>
  <c r="H230" i="3"/>
  <c r="H229" i="3"/>
  <c r="H227" i="3"/>
  <c r="H225" i="3"/>
  <c r="H224" i="3"/>
  <c r="H222" i="3"/>
  <c r="H221" i="3"/>
  <c r="H220" i="3"/>
  <c r="H219" i="3"/>
  <c r="H218" i="3"/>
  <c r="H216" i="3"/>
  <c r="H215" i="3"/>
  <c r="H211" i="3"/>
  <c r="H210" i="3"/>
  <c r="H209" i="3"/>
  <c r="H207" i="3"/>
  <c r="H206" i="3"/>
  <c r="H205" i="3"/>
  <c r="H204" i="3"/>
  <c r="H203" i="3"/>
  <c r="H202" i="3"/>
  <c r="H201" i="3"/>
  <c r="H200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58" i="3"/>
  <c r="H149" i="3"/>
  <c r="H148" i="3"/>
  <c r="H147" i="3"/>
  <c r="H146" i="3"/>
  <c r="H145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25" i="3"/>
  <c r="H119" i="3"/>
  <c r="H113" i="3"/>
  <c r="H107" i="3"/>
  <c r="H101" i="3"/>
  <c r="H99" i="3"/>
  <c r="H98" i="3"/>
  <c r="H97" i="3"/>
  <c r="H96" i="3"/>
  <c r="H95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1" i="3"/>
  <c r="H70" i="3"/>
  <c r="H69" i="3"/>
  <c r="H68" i="3"/>
  <c r="H67" i="3"/>
  <c r="H59" i="3"/>
  <c r="H58" i="3"/>
  <c r="H57" i="3"/>
  <c r="H56" i="3"/>
  <c r="H55" i="3"/>
  <c r="H54" i="3"/>
  <c r="H53" i="3"/>
  <c r="H50" i="3"/>
  <c r="H49" i="3"/>
  <c r="H47" i="3"/>
  <c r="H46" i="3"/>
  <c r="H45" i="3"/>
  <c r="H44" i="3"/>
  <c r="H42" i="3"/>
  <c r="H41" i="3"/>
  <c r="H37" i="3"/>
  <c r="H36" i="3"/>
  <c r="H34" i="3"/>
  <c r="H33" i="3"/>
  <c r="H32" i="3"/>
  <c r="H30" i="3"/>
  <c r="H29" i="3"/>
  <c r="H28" i="3"/>
  <c r="H27" i="3"/>
  <c r="H25" i="3"/>
  <c r="H23" i="3"/>
  <c r="H22" i="3"/>
  <c r="H20" i="3"/>
  <c r="H19" i="3"/>
  <c r="H18" i="3"/>
  <c r="H17" i="3"/>
  <c r="H16" i="3"/>
  <c r="H15" i="3"/>
  <c r="H13" i="3"/>
  <c r="H12" i="3"/>
  <c r="H11" i="3"/>
  <c r="H10" i="3"/>
  <c r="H9" i="3"/>
  <c r="H6" i="3"/>
  <c r="H7" i="3"/>
  <c r="H38" i="3" l="1"/>
</calcChain>
</file>

<file path=xl/sharedStrings.xml><?xml version="1.0" encoding="utf-8"?>
<sst xmlns="http://schemas.openxmlformats.org/spreadsheetml/2006/main" count="3115" uniqueCount="1225">
  <si>
    <t>EAN</t>
  </si>
  <si>
    <t>SAP kód</t>
  </si>
  <si>
    <t>Výrobek</t>
  </si>
  <si>
    <t>Zrnitost (mm)</t>
  </si>
  <si>
    <t>Balení</t>
  </si>
  <si>
    <t>Pytel (kg)</t>
  </si>
  <si>
    <t>Paleta (kg)</t>
  </si>
  <si>
    <t xml:space="preserve"> 1 kg</t>
  </si>
  <si>
    <t>neuvádí se</t>
  </si>
  <si>
    <t>7 *3)</t>
  </si>
  <si>
    <t>µ ≤ 8</t>
  </si>
  <si>
    <t>Kbelík (kg)</t>
  </si>
  <si>
    <t>Z 1,0; 1,5; 2,0; 3,0</t>
  </si>
  <si>
    <t>1,7; 2,3; 3,1; 4,3 *6)</t>
  </si>
  <si>
    <t>R 1,5; 2,0; 3,0</t>
  </si>
  <si>
    <t>2,2; 2,8; 3,6 *6)</t>
  </si>
  <si>
    <t xml:space="preserve"> Z 1,0; 1,5; 2,0; 3,0</t>
  </si>
  <si>
    <t xml:space="preserve"> Z 1,5; 2,0</t>
  </si>
  <si>
    <t>2,3; 3,1*6)</t>
  </si>
  <si>
    <t>odstín 103</t>
  </si>
  <si>
    <t>0,1-1,2</t>
  </si>
  <si>
    <t>2,5-3</t>
  </si>
  <si>
    <t>Balení v ks</t>
  </si>
  <si>
    <t>1 bal. na 25 kg omítky</t>
  </si>
  <si>
    <t/>
  </si>
  <si>
    <t>varianta cihla</t>
  </si>
  <si>
    <t>103,5 x 88 cm</t>
  </si>
  <si>
    <t>cca 1,1 ks/m2</t>
  </si>
  <si>
    <t>varianta kámen oválný</t>
  </si>
  <si>
    <t>103,5 x 89,5 cm</t>
  </si>
  <si>
    <t>varianta kámen plochý</t>
  </si>
  <si>
    <t>98,2 x 68,2 cm</t>
  </si>
  <si>
    <t>cca 1,5 ks/m2</t>
  </si>
  <si>
    <t>varianta cihla nároží pravé, levé</t>
  </si>
  <si>
    <t>28 x 93,5 cm</t>
  </si>
  <si>
    <t>1 kg</t>
  </si>
  <si>
    <t>individuální</t>
  </si>
  <si>
    <t>odstín světlá</t>
  </si>
  <si>
    <t>1-3 mm</t>
  </si>
  <si>
    <t>5-10 mm</t>
  </si>
  <si>
    <t>odstín černá</t>
  </si>
  <si>
    <t>Balení v l</t>
  </si>
  <si>
    <t>0,1 - 0,4</t>
  </si>
  <si>
    <t>0,2 - 0,8</t>
  </si>
  <si>
    <t>0,1 – 0,3 kg/1 nátěr</t>
  </si>
  <si>
    <t>25 (10)</t>
  </si>
  <si>
    <t>nátěr</t>
  </si>
  <si>
    <t xml:space="preserve">1 kg </t>
  </si>
  <si>
    <t>šedá</t>
  </si>
  <si>
    <t>bílá</t>
  </si>
  <si>
    <t>0,9 (0,7)</t>
  </si>
  <si>
    <t>0,25-0,40</t>
  </si>
  <si>
    <t>-</t>
  </si>
  <si>
    <t>1,7 (1)</t>
  </si>
  <si>
    <t>18 (10)</t>
  </si>
  <si>
    <t>ředidlo</t>
  </si>
  <si>
    <t>dle použití</t>
  </si>
  <si>
    <t>MJ</t>
  </si>
  <si>
    <t>bm</t>
  </si>
  <si>
    <t>Nádoba</t>
  </si>
  <si>
    <t>dle způsobu použití</t>
  </si>
  <si>
    <t>C1T</t>
  </si>
  <si>
    <t>4,2 *2)</t>
  </si>
  <si>
    <t>C2TS1</t>
  </si>
  <si>
    <t>C2TES1</t>
  </si>
  <si>
    <t>0,3-0,8 *5)</t>
  </si>
  <si>
    <t>ks</t>
  </si>
  <si>
    <t xml:space="preserve">dle potřeby </t>
  </si>
  <si>
    <t>1 (310 ml)</t>
  </si>
  <si>
    <t xml:space="preserve"> MJ</t>
  </si>
  <si>
    <t>1,2-1,6 kg/m2</t>
  </si>
  <si>
    <t>1,1 m2</t>
  </si>
  <si>
    <t>stěrka</t>
  </si>
  <si>
    <t>1,5 kg/m2/mm</t>
  </si>
  <si>
    <t>1,25 kg/m2/mm</t>
  </si>
  <si>
    <t>1 (290 ml)</t>
  </si>
  <si>
    <t>19,5 (15)</t>
  </si>
  <si>
    <t>4,7 (3)</t>
  </si>
  <si>
    <t>30 (20)</t>
  </si>
  <si>
    <t>14 (10)</t>
  </si>
  <si>
    <t>33 (20)</t>
  </si>
  <si>
    <t xml:space="preserve"> λ ≤ 0,38 W/m.K</t>
  </si>
  <si>
    <t>15 (15)</t>
  </si>
  <si>
    <t>4,1 (3)</t>
  </si>
  <si>
    <t>2,6 (2)</t>
  </si>
  <si>
    <t>3,3 (2,5)</t>
  </si>
  <si>
    <t>2,5 (2)</t>
  </si>
  <si>
    <t>4 (3)</t>
  </si>
  <si>
    <t>12,5 (10)</t>
  </si>
  <si>
    <t>23 (20)</t>
  </si>
  <si>
    <t>1 (1)</t>
  </si>
  <si>
    <t>10,5 (10)</t>
  </si>
  <si>
    <t>10,0 (10)</t>
  </si>
  <si>
    <t>8,5 (10)</t>
  </si>
  <si>
    <t>3,9 (3)</t>
  </si>
  <si>
    <t>Pytel (l)</t>
  </si>
  <si>
    <t>Paleta (ks)</t>
  </si>
  <si>
    <t>12,5 (20)  *1)</t>
  </si>
  <si>
    <t>9,1 (25) *1)</t>
  </si>
  <si>
    <t>10,6 (40) *1)</t>
  </si>
  <si>
    <t>3,8 (4)</t>
  </si>
  <si>
    <t>16,5 (15)</t>
  </si>
  <si>
    <t>21 (20)</t>
  </si>
  <si>
    <t>3,1 (2,5)</t>
  </si>
  <si>
    <t>19 (20)</t>
  </si>
  <si>
    <t>31 (25)</t>
  </si>
  <si>
    <t>3 (2,5)</t>
  </si>
  <si>
    <t>krém</t>
  </si>
  <si>
    <t>500 ml ALU sáček (kus)</t>
  </si>
  <si>
    <t>18 (15)</t>
  </si>
  <si>
    <t>14,5 (10)</t>
  </si>
  <si>
    <t>16,5 (10)</t>
  </si>
  <si>
    <t>3,2 (2)</t>
  </si>
  <si>
    <t>18 (12) *1)</t>
  </si>
  <si>
    <t>C 16/20</t>
  </si>
  <si>
    <t>100 (50)</t>
  </si>
  <si>
    <t>C 20/25</t>
  </si>
  <si>
    <t>C 25/30</t>
  </si>
  <si>
    <t>205 (100)</t>
  </si>
  <si>
    <t xml:space="preserve">C 12/15 </t>
  </si>
  <si>
    <t>180-200 (100)</t>
  </si>
  <si>
    <t>C 20</t>
  </si>
  <si>
    <t>29 (15)</t>
  </si>
  <si>
    <t>C 30</t>
  </si>
  <si>
    <t>10-195 (5-100)</t>
  </si>
  <si>
    <t>rychletuhnoucí, C 40</t>
  </si>
  <si>
    <t>dle podkladu</t>
  </si>
  <si>
    <t>V případě, že přepravu zboží zajišťuje podle kupní smlouvy prodávající, mohou být maximální množství příloží vápenného hydrátu, podsypového a křemičitého písku na 1 kamion celkem 4 palety</t>
  </si>
  <si>
    <t>LEPICÍ STĚRKA STANDARD</t>
  </si>
  <si>
    <t>BETON DRENÁŽNÍ</t>
  </si>
  <si>
    <t>ZDICÍ MALTA 10MPa</t>
  </si>
  <si>
    <t>ZDICÍ MALTA 15MPa</t>
  </si>
  <si>
    <t>POKRÝVAČSKÁ MALTA</t>
  </si>
  <si>
    <t>9210</t>
  </si>
  <si>
    <t>5281</t>
  </si>
  <si>
    <t>SE6</t>
  </si>
  <si>
    <t>RAKO</t>
  </si>
  <si>
    <t>CEMENTOVÝ POSTŘIK</t>
  </si>
  <si>
    <t>SOKLOVÁ OMÍTKA RUČNÍ</t>
  </si>
  <si>
    <t xml:space="preserve">OMÍTKA LEHČENÁ </t>
  </si>
  <si>
    <t xml:space="preserve">TRASOVÝ ŠTUK </t>
  </si>
  <si>
    <t xml:space="preserve">JEDNOVRSTVÁ OMÍTKA </t>
  </si>
  <si>
    <t>LEHČENÁ SÁDROVÁ OMÍTKA</t>
  </si>
  <si>
    <t>SÁDROVÁ OMÍTKA GLETOVANÁ</t>
  </si>
  <si>
    <t xml:space="preserve">SANAČNÍ POSTŘIK </t>
  </si>
  <si>
    <t xml:space="preserve">SANAČNÍ PODKLADNÍ OMÍTKA </t>
  </si>
  <si>
    <t xml:space="preserve">SANAČNÍ OMÍTKA </t>
  </si>
  <si>
    <t xml:space="preserve">SANAČNÍ ŠTUK </t>
  </si>
  <si>
    <t xml:space="preserve">SANAČNÍ OMÍTKA JEDNOVRSTVÁ </t>
  </si>
  <si>
    <t>HLINĚNÝ SPOJOVACÍ MŮSTEK</t>
  </si>
  <si>
    <t>HLINĚNÁ OMÍTKA STROJNÍ</t>
  </si>
  <si>
    <t>HLINĚNÁ ZDICÍ MALTA A OMÍTKA</t>
  </si>
  <si>
    <t>HLINĚNÁ OMÍTKA ŠTUKOVÁ</t>
  </si>
  <si>
    <t>DECOR ŠABLONA CIHLA</t>
  </si>
  <si>
    <t>DECOR ŠABLONA CIHELNÉHO NÁROŽÍ</t>
  </si>
  <si>
    <t>DECOR ŠABLONA KÁMEN POLYGONÁLNÍ</t>
  </si>
  <si>
    <t>DECOR ŠABLONA PŘÍRODNÍ KÁMEN PLOCHÝ</t>
  </si>
  <si>
    <t>2835</t>
  </si>
  <si>
    <t>2840</t>
  </si>
  <si>
    <t>2830</t>
  </si>
  <si>
    <t>8040</t>
  </si>
  <si>
    <t>5900</t>
  </si>
  <si>
    <t>VODOU ŘEDITELNÝ EPOXIDOVÝ NÁTĚR</t>
  </si>
  <si>
    <t>EPOXIDOVÝ NÁTĚR</t>
  </si>
  <si>
    <t>ŘEDIDLO PRO EPOXIDOVÝ NÁTĚR</t>
  </si>
  <si>
    <t>DILATAČNÍ PÁSKA S FÓLIÍ</t>
  </si>
  <si>
    <t>8/100</t>
  </si>
  <si>
    <t>10/100</t>
  </si>
  <si>
    <t>5903</t>
  </si>
  <si>
    <t>SAMOLEPICÍ DILATAČNÍ PÁSKA 3/30</t>
  </si>
  <si>
    <t>8103</t>
  </si>
  <si>
    <t>8130</t>
  </si>
  <si>
    <t>8105</t>
  </si>
  <si>
    <t>8106</t>
  </si>
  <si>
    <t>8120</t>
  </si>
  <si>
    <t xml:space="preserve">silikonizovaný nátěr </t>
  </si>
  <si>
    <t>113 krokus, CG2WA</t>
  </si>
  <si>
    <t>115 tyrkysová, CG2WA</t>
  </si>
  <si>
    <t>119 tmavě modrá, CG2WA</t>
  </si>
  <si>
    <t>120 světle šedá, CG2WA</t>
  </si>
  <si>
    <t>121  manhattan, CG2WA</t>
  </si>
  <si>
    <t>122 šedá, CG2WA</t>
  </si>
  <si>
    <t>123 antracit, CG2WA</t>
  </si>
  <si>
    <t>129 černá, CG2WA</t>
  </si>
  <si>
    <t>131 jasmín, CG2WA</t>
  </si>
  <si>
    <t>132 bahama, CG2WA</t>
  </si>
  <si>
    <t>133  anemone, CG2WA</t>
  </si>
  <si>
    <t>134 karamel, CG2WA</t>
  </si>
  <si>
    <t xml:space="preserve">100 bílá </t>
  </si>
  <si>
    <t>135 hnědá, CG2WA</t>
  </si>
  <si>
    <t>139 tmavě hnědá, CG2WA</t>
  </si>
  <si>
    <t>144 oranžová, CG2WA</t>
  </si>
  <si>
    <t>145 cihlová, CG2WA</t>
  </si>
  <si>
    <t>149 červená, CG2WA</t>
  </si>
  <si>
    <t>162 tmavě žlutá, CG2WA</t>
  </si>
  <si>
    <t>163 žlutá, CG2WA</t>
  </si>
  <si>
    <t>164 světle žlutá, CG2WA</t>
  </si>
  <si>
    <t>165 světle modrá, CG2WA</t>
  </si>
  <si>
    <t>180 světle zelená, CG2WA</t>
  </si>
  <si>
    <t>181 zelená, CG2WA</t>
  </si>
  <si>
    <t xml:space="preserve">121 manhattan </t>
  </si>
  <si>
    <t xml:space="preserve"> 131 asmín </t>
  </si>
  <si>
    <t xml:space="preserve">132 bahama </t>
  </si>
  <si>
    <t>134 caramel</t>
  </si>
  <si>
    <t>113 krokus</t>
  </si>
  <si>
    <t>120 světle šedá</t>
  </si>
  <si>
    <t xml:space="preserve">119 tmavě modrá </t>
  </si>
  <si>
    <t xml:space="preserve">115 tyrkysová </t>
  </si>
  <si>
    <t xml:space="preserve">123 antracit </t>
  </si>
  <si>
    <t xml:space="preserve">129 černá </t>
  </si>
  <si>
    <t>199 transparentní</t>
  </si>
  <si>
    <t xml:space="preserve">181 zelená </t>
  </si>
  <si>
    <t>180 světle zelená</t>
  </si>
  <si>
    <t xml:space="preserve">165 světle modrá </t>
  </si>
  <si>
    <t xml:space="preserve">164 světle žlutá </t>
  </si>
  <si>
    <t xml:space="preserve">163 žlutá </t>
  </si>
  <si>
    <t>162 tmavě žlutá</t>
  </si>
  <si>
    <t xml:space="preserve">149 červená </t>
  </si>
  <si>
    <t>145 cihlová</t>
  </si>
  <si>
    <t xml:space="preserve">144 oranžová </t>
  </si>
  <si>
    <t xml:space="preserve">139 tmavě hnědá </t>
  </si>
  <si>
    <t xml:space="preserve">135 hnědá </t>
  </si>
  <si>
    <t xml:space="preserve">133 anemone </t>
  </si>
  <si>
    <t>122 šedá</t>
  </si>
  <si>
    <t>1920</t>
  </si>
  <si>
    <t>1940</t>
  </si>
  <si>
    <t>1911</t>
  </si>
  <si>
    <t>1930</t>
  </si>
  <si>
    <t>8100</t>
  </si>
  <si>
    <t>8104</t>
  </si>
  <si>
    <t>8810</t>
  </si>
  <si>
    <t xml:space="preserve">SEPARAČNÍ PROVAZEC </t>
  </si>
  <si>
    <t>6 mm</t>
  </si>
  <si>
    <t>8 mm</t>
  </si>
  <si>
    <t>10 mm</t>
  </si>
  <si>
    <t>1600</t>
  </si>
  <si>
    <t>1610</t>
  </si>
  <si>
    <t>1640</t>
  </si>
  <si>
    <t>1650</t>
  </si>
  <si>
    <t xml:space="preserve">C 25/30 rychletuhnoucí </t>
  </si>
  <si>
    <t>45 dní</t>
  </si>
  <si>
    <t>8110</t>
  </si>
  <si>
    <t>Sila</t>
  </si>
  <si>
    <t>Aplikační tloušťky (mm)</t>
  </si>
  <si>
    <t>do</t>
  </si>
  <si>
    <t>od</t>
  </si>
  <si>
    <t>ANO</t>
  </si>
  <si>
    <t xml:space="preserve"> odstín šedá RAL 7040</t>
  </si>
  <si>
    <t>transparentní</t>
  </si>
  <si>
    <t>nátěr - bílá</t>
  </si>
  <si>
    <t>nátěr - skupina 1</t>
  </si>
  <si>
    <t>nátěr - skupina 2</t>
  </si>
  <si>
    <t>s vláknem</t>
  </si>
  <si>
    <t>Pytel nebo kbelík (kg)</t>
  </si>
  <si>
    <t>10 l Kbelík</t>
  </si>
  <si>
    <t>Skladovatelnost</t>
  </si>
  <si>
    <t>Měsíce</t>
  </si>
  <si>
    <t>50</t>
  </si>
  <si>
    <t>100</t>
  </si>
  <si>
    <t>10</t>
  </si>
  <si>
    <t>30</t>
  </si>
  <si>
    <t>20</t>
  </si>
  <si>
    <t>150</t>
  </si>
  <si>
    <t>40</t>
  </si>
  <si>
    <t>5</t>
  </si>
  <si>
    <t>8</t>
  </si>
  <si>
    <t>15</t>
  </si>
  <si>
    <t>3</t>
  </si>
  <si>
    <t>12</t>
  </si>
  <si>
    <t>2</t>
  </si>
  <si>
    <t>1</t>
  </si>
  <si>
    <t>1.20</t>
  </si>
  <si>
    <t>25</t>
  </si>
  <si>
    <t>6</t>
  </si>
  <si>
    <t>4</t>
  </si>
  <si>
    <t>35</t>
  </si>
  <si>
    <t>0.70</t>
  </si>
  <si>
    <t>55</t>
  </si>
  <si>
    <t>0,15 *</t>
  </si>
  <si>
    <t>***</t>
  </si>
  <si>
    <t xml:space="preserve">Cena v Kč
bez DPH </t>
  </si>
  <si>
    <t xml:space="preserve"> </t>
  </si>
  <si>
    <r>
      <rPr>
        <b/>
        <sz val="10"/>
        <rFont val="Arial"/>
        <family val="2"/>
        <charset val="238"/>
      </rPr>
      <t>VÁPENNÝ HYDRÁT</t>
    </r>
    <r>
      <rPr>
        <sz val="10"/>
        <rFont val="Arial"/>
        <family val="2"/>
        <charset val="238"/>
      </rPr>
      <t xml:space="preserve">
Jemně mletý CL 90-S</t>
    </r>
  </si>
  <si>
    <r>
      <rPr>
        <b/>
        <sz val="10"/>
        <rFont val="Arial"/>
        <family val="2"/>
        <charset val="238"/>
      </rPr>
      <t>NEHAŠENÉ VÁPNO</t>
    </r>
    <r>
      <rPr>
        <sz val="10"/>
        <rFont val="Arial"/>
        <family val="2"/>
        <charset val="238"/>
      </rPr>
      <t xml:space="preserve">
Jemně mleté CL 90-Q</t>
    </r>
  </si>
  <si>
    <r>
      <t>&gt;26 dm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/ 10 kg</t>
    </r>
  </si>
  <si>
    <r>
      <t xml:space="preserve">BETON 30MPa 8mm 
</t>
    </r>
    <r>
      <rPr>
        <sz val="10"/>
        <rFont val="Arial"/>
        <family val="2"/>
        <charset val="238"/>
      </rPr>
      <t>Pro vyztužené konstrukce, např. venkovní schodiště</t>
    </r>
  </si>
  <si>
    <r>
      <t>2,1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</si>
  <si>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r>
      <t xml:space="preserve">UNI MALTA 2,5MPa 
</t>
    </r>
    <r>
      <rPr>
        <sz val="10"/>
        <rFont val="Arial"/>
        <family val="2"/>
        <charset val="238"/>
      </rPr>
      <t xml:space="preserve">2v1: Zdicí malta a omítka </t>
    </r>
  </si>
  <si>
    <r>
      <t xml:space="preserve">ZDICÍ MALTA 20MPa
</t>
    </r>
    <r>
      <rPr>
        <sz val="10"/>
        <rFont val="Arial"/>
        <family val="2"/>
        <charset val="238"/>
      </rPr>
      <t>Pro vápenopískové a betonové cihly</t>
    </r>
  </si>
  <si>
    <r>
      <t>Vydatnost kg/dm</t>
    </r>
    <r>
      <rPr>
        <b/>
        <vertAlign val="superscript"/>
        <sz val="9"/>
        <rFont val="Arial"/>
        <family val="2"/>
        <charset val="238"/>
      </rPr>
      <t>3</t>
    </r>
  </si>
  <si>
    <r>
      <rPr>
        <b/>
        <sz val="10"/>
        <rFont val="Arial"/>
        <family val="2"/>
        <charset val="238"/>
      </rPr>
      <t xml:space="preserve">ANTIKOROZNÍ NÁTĚR </t>
    </r>
    <r>
      <rPr>
        <sz val="10"/>
        <rFont val="Arial"/>
        <family val="2"/>
        <charset val="238"/>
      </rPr>
      <t xml:space="preserve">
Ochrana betonářské výztuže</t>
    </r>
  </si>
  <si>
    <r>
      <rPr>
        <b/>
        <sz val="10"/>
        <rFont val="Arial"/>
        <family val="2"/>
        <charset val="238"/>
      </rPr>
      <t xml:space="preserve">OPRAVNÁ MALTA R3 </t>
    </r>
    <r>
      <rPr>
        <sz val="10"/>
        <rFont val="Arial"/>
        <family val="2"/>
        <charset val="238"/>
      </rPr>
      <t xml:space="preserve">
&gt;30MPa pro staticky zatěžované opravy</t>
    </r>
  </si>
  <si>
    <r>
      <rPr>
        <b/>
        <sz val="10"/>
        <rFont val="Arial"/>
        <family val="2"/>
        <charset val="238"/>
      </rPr>
      <t xml:space="preserve">OPRAVNÁ MALTA R4 </t>
    </r>
    <r>
      <rPr>
        <sz val="10"/>
        <rFont val="Arial"/>
        <family val="2"/>
        <charset val="238"/>
      </rPr>
      <t xml:space="preserve">
&gt;45MPa pro pojížděné plochy</t>
    </r>
  </si>
  <si>
    <r>
      <rPr>
        <b/>
        <sz val="10"/>
        <rFont val="Arial"/>
        <family val="2"/>
        <charset val="238"/>
      </rPr>
      <t xml:space="preserve">AQUASTOP HARD </t>
    </r>
    <r>
      <rPr>
        <sz val="10"/>
        <rFont val="Arial"/>
        <family val="2"/>
        <charset val="238"/>
      </rPr>
      <t xml:space="preserve">
Pevná hydroizolační stěrka</t>
    </r>
  </si>
  <si>
    <r>
      <rPr>
        <b/>
        <sz val="10"/>
        <rFont val="Arial"/>
        <family val="2"/>
        <charset val="238"/>
      </rPr>
      <t>AQUASTOP CRYSTAL</t>
    </r>
    <r>
      <rPr>
        <sz val="10"/>
        <rFont val="Arial"/>
        <family val="2"/>
        <charset val="238"/>
      </rPr>
      <t xml:space="preserve">
Krystalizační hydroizolační nátěr</t>
    </r>
  </si>
  <si>
    <r>
      <rPr>
        <b/>
        <sz val="10"/>
        <rFont val="Arial"/>
        <family val="2"/>
        <charset val="238"/>
      </rPr>
      <t>AQUASTOP BITUM 2K</t>
    </r>
    <r>
      <rPr>
        <sz val="10"/>
        <rFont val="Arial"/>
        <family val="2"/>
        <charset val="238"/>
      </rPr>
      <t xml:space="preserve">
2v1: Asfaltová lepicí a izolační stěrka</t>
    </r>
  </si>
  <si>
    <r>
      <rPr>
        <b/>
        <sz val="10"/>
        <rFont val="Arial"/>
        <family val="2"/>
        <charset val="238"/>
      </rPr>
      <t xml:space="preserve">AQUASTOP ELASTIC 2K </t>
    </r>
    <r>
      <rPr>
        <sz val="10"/>
        <rFont val="Arial"/>
        <family val="2"/>
        <charset val="238"/>
      </rPr>
      <t xml:space="preserve">
Univerzální hydroizolační stěrka</t>
    </r>
  </si>
  <si>
    <r>
      <rPr>
        <b/>
        <sz val="10"/>
        <rFont val="Arial"/>
        <family val="2"/>
        <charset val="238"/>
      </rPr>
      <t>AQUASTOP INJECT</t>
    </r>
    <r>
      <rPr>
        <sz val="10"/>
        <rFont val="Arial"/>
        <family val="2"/>
        <charset val="238"/>
      </rPr>
      <t xml:space="preserve">
Krém na bariéru proti vlhkosti</t>
    </r>
  </si>
  <si>
    <r>
      <rPr>
        <b/>
        <sz val="10"/>
        <rFont val="Arial"/>
        <family val="2"/>
        <charset val="238"/>
      </rPr>
      <t xml:space="preserve">OMÍTKA RUČNÍ </t>
    </r>
    <r>
      <rPr>
        <sz val="10"/>
        <rFont val="Arial"/>
        <family val="2"/>
        <charset val="238"/>
      </rPr>
      <t xml:space="preserve">
Vápenocementová jádrová </t>
    </r>
  </si>
  <si>
    <r>
      <rPr>
        <b/>
        <sz val="10"/>
        <rFont val="Arial"/>
        <family val="2"/>
        <charset val="238"/>
      </rPr>
      <t xml:space="preserve">OMÍTKA STROJNÍ </t>
    </r>
    <r>
      <rPr>
        <sz val="10"/>
        <rFont val="Arial"/>
        <family val="2"/>
        <charset val="238"/>
      </rPr>
      <t xml:space="preserve">
Vápenocementová jádrová</t>
    </r>
  </si>
  <si>
    <r>
      <rPr>
        <b/>
        <sz val="10"/>
        <rFont val="Arial"/>
        <family val="2"/>
        <charset val="238"/>
      </rPr>
      <t>LEPICÍ STĚRKA FIX</t>
    </r>
    <r>
      <rPr>
        <sz val="10"/>
        <rFont val="Arial"/>
        <family val="2"/>
        <charset val="238"/>
      </rPr>
      <t xml:space="preserve">
Pro bezkotevní systém</t>
    </r>
  </si>
  <si>
    <r>
      <rPr>
        <b/>
        <sz val="10"/>
        <rFont val="Arial"/>
        <family val="2"/>
        <charset val="238"/>
      </rPr>
      <t>LEPICÍ STĚRKA DIFU</t>
    </r>
    <r>
      <rPr>
        <sz val="10"/>
        <rFont val="Arial"/>
        <family val="2"/>
        <charset val="238"/>
      </rPr>
      <t xml:space="preserve">
Vysoce prodyšná </t>
    </r>
  </si>
  <si>
    <r>
      <rPr>
        <b/>
        <sz val="10"/>
        <rFont val="Arial"/>
        <family val="2"/>
        <charset val="238"/>
      </rPr>
      <t>LEPICÍ STĚRKA DISPERZNÍ</t>
    </r>
    <r>
      <rPr>
        <sz val="10"/>
        <rFont val="Arial"/>
        <family val="2"/>
        <charset val="238"/>
      </rPr>
      <t xml:space="preserve">
Omezuje vznik trhlin, odolná proti nárazu</t>
    </r>
  </si>
  <si>
    <r>
      <rPr>
        <b/>
        <sz val="10"/>
        <rFont val="Arial"/>
        <family val="2"/>
        <charset val="238"/>
      </rPr>
      <t xml:space="preserve">DECOR GLITR </t>
    </r>
    <r>
      <rPr>
        <sz val="10"/>
        <rFont val="Arial"/>
        <family val="2"/>
        <charset val="238"/>
      </rPr>
      <t xml:space="preserve">
Pro vytvoření třpytivého efektu v omítce</t>
    </r>
  </si>
  <si>
    <r>
      <rPr>
        <b/>
        <sz val="10"/>
        <rFont val="Arial"/>
        <family val="2"/>
        <charset val="238"/>
      </rPr>
      <t>DECOR SLÍDA</t>
    </r>
    <r>
      <rPr>
        <sz val="10"/>
        <rFont val="Arial"/>
        <family val="2"/>
        <charset val="238"/>
      </rPr>
      <t xml:space="preserve">
Pro vytvoření lesklého efektu v omítce</t>
    </r>
  </si>
  <si>
    <r>
      <rPr>
        <b/>
        <sz val="10"/>
        <rFont val="Arial"/>
        <family val="2"/>
        <charset val="238"/>
      </rPr>
      <t>VÁPENNÝ POSTŘIK</t>
    </r>
    <r>
      <rPr>
        <sz val="10"/>
        <rFont val="Arial"/>
        <family val="2"/>
        <charset val="238"/>
      </rPr>
      <t xml:space="preserve">
Pro historické budovy</t>
    </r>
  </si>
  <si>
    <r>
      <rPr>
        <b/>
        <sz val="10"/>
        <rFont val="Arial"/>
        <family val="2"/>
        <charset val="238"/>
      </rPr>
      <t>VÁPENNÝ ŠTUK 0,7mm</t>
    </r>
    <r>
      <rPr>
        <sz val="10"/>
        <rFont val="Arial"/>
        <family val="2"/>
        <charset val="238"/>
      </rPr>
      <t xml:space="preserve">
Pro historické budovy</t>
    </r>
  </si>
  <si>
    <r>
      <t xml:space="preserve">POTĚR JEMNÝ 20MPa
</t>
    </r>
    <r>
      <rPr>
        <sz val="10"/>
        <rFont val="Arial"/>
        <family val="2"/>
        <charset val="238"/>
      </rPr>
      <t xml:space="preserve">Na cementové bázi </t>
    </r>
  </si>
  <si>
    <r>
      <t xml:space="preserve">POTĚR FLEX 30MPa
</t>
    </r>
    <r>
      <rPr>
        <sz val="10"/>
        <rFont val="Arial"/>
        <family val="2"/>
        <charset val="238"/>
      </rPr>
      <t>Pro spádové vrstvy, s proměnlivou tloušťkou</t>
    </r>
  </si>
  <si>
    <r>
      <t xml:space="preserve">POTĚR RAPID 40MPa
</t>
    </r>
    <r>
      <rPr>
        <sz val="10"/>
        <rFont val="Arial"/>
        <family val="2"/>
        <charset val="238"/>
      </rPr>
      <t>Pro rekonstrukce v časové tísni</t>
    </r>
  </si>
  <si>
    <r>
      <rPr>
        <b/>
        <sz val="10"/>
        <color rgb="FF000000"/>
        <rFont val="Arial"/>
        <family val="2"/>
        <charset val="238"/>
      </rPr>
      <t>NIVELA COMFORT 20MPa</t>
    </r>
    <r>
      <rPr>
        <sz val="10"/>
        <color rgb="FF000000"/>
        <rFont val="Arial"/>
        <family val="2"/>
        <charset val="238"/>
      </rPr>
      <t xml:space="preserve">
Cementová samonivelační stěrka pro podlahové vytápění</t>
    </r>
  </si>
  <si>
    <r>
      <rPr>
        <b/>
        <sz val="10"/>
        <rFont val="Arial"/>
        <family val="2"/>
        <charset val="238"/>
      </rPr>
      <t>NIVELA POLYMER 20MPa</t>
    </r>
    <r>
      <rPr>
        <sz val="10"/>
        <rFont val="Arial"/>
        <family val="2"/>
        <charset val="238"/>
      </rPr>
      <t xml:space="preserve">
Cementová samonivelační stěrka pro lehké zatížení</t>
    </r>
  </si>
  <si>
    <r>
      <rPr>
        <b/>
        <sz val="10"/>
        <rFont val="Arial"/>
        <family val="2"/>
        <charset val="238"/>
      </rPr>
      <t>NIVELA POLYMER 30MPa</t>
    </r>
    <r>
      <rPr>
        <sz val="10"/>
        <rFont val="Arial"/>
        <family val="2"/>
        <charset val="238"/>
      </rPr>
      <t xml:space="preserve">
Cementová samonivelační stěrka pro střední zatížení</t>
    </r>
  </si>
  <si>
    <r>
      <rPr>
        <b/>
        <sz val="10"/>
        <rFont val="Arial"/>
        <family val="2"/>
        <charset val="238"/>
      </rPr>
      <t>NIVELA POLYMER 40MPa</t>
    </r>
    <r>
      <rPr>
        <sz val="10"/>
        <rFont val="Arial"/>
        <family val="2"/>
        <charset val="238"/>
      </rPr>
      <t xml:space="preserve">
Cementová samonivelační stěrka pro vysoké zatížení</t>
    </r>
  </si>
  <si>
    <r>
      <rPr>
        <b/>
        <sz val="10"/>
        <rFont val="Arial"/>
        <family val="2"/>
        <charset val="238"/>
      </rPr>
      <t>NIVELA RAPID 25MPa</t>
    </r>
    <r>
      <rPr>
        <sz val="10"/>
        <rFont val="Arial"/>
        <family val="2"/>
        <charset val="238"/>
      </rPr>
      <t xml:space="preserve">
Rychlá samonivelační stěrka</t>
    </r>
  </si>
  <si>
    <r>
      <rPr>
        <b/>
        <sz val="10"/>
        <rFont val="Arial"/>
        <family val="2"/>
        <charset val="238"/>
      </rPr>
      <t>AQUASTOP TAPE</t>
    </r>
    <r>
      <rPr>
        <sz val="10"/>
        <rFont val="Arial"/>
        <family val="2"/>
        <charset val="238"/>
      </rPr>
      <t xml:space="preserve">
Pružná těsnicí páska 120mm</t>
    </r>
  </si>
  <si>
    <r>
      <rPr>
        <b/>
        <sz val="10"/>
        <rFont val="Arial"/>
        <family val="2"/>
        <charset val="238"/>
      </rPr>
      <t>AQUASTOP TAPE FIX</t>
    </r>
    <r>
      <rPr>
        <sz val="10"/>
        <rFont val="Arial"/>
        <family val="2"/>
        <charset val="238"/>
      </rPr>
      <t xml:space="preserve">
Samolepicí butylová těsnicí páska</t>
    </r>
  </si>
  <si>
    <r>
      <rPr>
        <b/>
        <sz val="10"/>
        <rFont val="Arial"/>
        <family val="2"/>
        <charset val="238"/>
      </rPr>
      <t>AQUASTOP CORN IN</t>
    </r>
    <r>
      <rPr>
        <sz val="10"/>
        <rFont val="Arial"/>
        <family val="2"/>
        <charset val="238"/>
      </rPr>
      <t xml:space="preserve">
Pružný těsnicí vnitřní roh</t>
    </r>
  </si>
  <si>
    <r>
      <rPr>
        <b/>
        <sz val="10"/>
        <rFont val="Arial"/>
        <family val="2"/>
        <charset val="238"/>
      </rPr>
      <t>AQUASTOP CORN OUT</t>
    </r>
    <r>
      <rPr>
        <sz val="10"/>
        <rFont val="Arial"/>
        <family val="2"/>
        <charset val="238"/>
      </rPr>
      <t xml:space="preserve">
Pružný těsnicí vnější roh</t>
    </r>
  </si>
  <si>
    <r>
      <rPr>
        <b/>
        <sz val="10"/>
        <rFont val="Arial"/>
        <family val="2"/>
        <charset val="238"/>
      </rPr>
      <t>AQUASTOP CUFF SMALL</t>
    </r>
    <r>
      <rPr>
        <sz val="10"/>
        <rFont val="Arial"/>
        <family val="2"/>
        <charset val="238"/>
      </rPr>
      <t xml:space="preserve">
Manžeta malá</t>
    </r>
  </si>
  <si>
    <r>
      <rPr>
        <b/>
        <sz val="10"/>
        <rFont val="Arial"/>
        <family val="2"/>
        <charset val="238"/>
      </rPr>
      <t>AQUASTOP CUFF BIG</t>
    </r>
    <r>
      <rPr>
        <sz val="10"/>
        <rFont val="Arial"/>
        <family val="2"/>
        <charset val="238"/>
      </rPr>
      <t xml:space="preserve">
Manžeta velká</t>
    </r>
  </si>
  <si>
    <r>
      <rPr>
        <b/>
        <sz val="10"/>
        <color rgb="FF000000"/>
        <rFont val="Arial"/>
        <family val="2"/>
        <charset val="238"/>
      </rPr>
      <t>LEPIDLO C1T</t>
    </r>
    <r>
      <rPr>
        <sz val="10"/>
        <color rgb="FF000000"/>
        <rFont val="Arial"/>
        <family val="2"/>
        <charset val="238"/>
      </rPr>
      <t xml:space="preserve">
Pro lepení středně a vysoce nasákavé keramiky</t>
    </r>
  </si>
  <si>
    <r>
      <rPr>
        <b/>
        <sz val="10"/>
        <rFont val="Arial"/>
        <family val="2"/>
        <charset val="238"/>
      </rPr>
      <t xml:space="preserve">GFDRY </t>
    </r>
    <r>
      <rPr>
        <sz val="10"/>
        <rFont val="Arial"/>
        <family val="2"/>
        <charset val="238"/>
      </rPr>
      <t xml:space="preserve">
Flexibilní spárovací hmota</t>
    </r>
  </si>
  <si>
    <r>
      <rPr>
        <b/>
        <sz val="10"/>
        <color theme="1"/>
        <rFont val="Arial"/>
        <family val="2"/>
        <charset val="238"/>
      </rPr>
      <t>MS POLYMER</t>
    </r>
    <r>
      <rPr>
        <sz val="10"/>
        <color theme="1"/>
        <rFont val="Arial"/>
        <family val="2"/>
        <charset val="238"/>
      </rPr>
      <t xml:space="preserve">
Hybridní pružný tmel</t>
    </r>
  </si>
  <si>
    <r>
      <t xml:space="preserve">MALTA NA LÍCOVKY 15MPa
</t>
    </r>
    <r>
      <rPr>
        <sz val="10"/>
        <rFont val="Arial"/>
        <family val="2"/>
        <charset val="238"/>
      </rPr>
      <t>2v1: Zdicí a spárovací</t>
    </r>
  </si>
  <si>
    <r>
      <t xml:space="preserve">MALTA NA KÁMEN
</t>
    </r>
    <r>
      <rPr>
        <sz val="10"/>
        <rFont val="Arial"/>
        <family val="2"/>
        <charset val="238"/>
      </rPr>
      <t>3v1: Pokládka, zdění a spárování</t>
    </r>
  </si>
  <si>
    <r>
      <t>34 (20)</t>
    </r>
    <r>
      <rPr>
        <vertAlign val="superscript"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>*1)</t>
    </r>
  </si>
  <si>
    <r>
      <t xml:space="preserve">ZÁSYPOVÝ PÍSEK
</t>
    </r>
    <r>
      <rPr>
        <sz val="10"/>
        <rFont val="Arial"/>
        <family val="2"/>
        <charset val="238"/>
      </rPr>
      <t>Pro dláždění a pokládku</t>
    </r>
  </si>
  <si>
    <r>
      <rPr>
        <b/>
        <sz val="10"/>
        <rFont val="Arial"/>
        <family val="2"/>
        <charset val="238"/>
      </rPr>
      <t>BETON SLOUPKOVÝ</t>
    </r>
    <r>
      <rPr>
        <sz val="10"/>
        <rFont val="Arial"/>
        <family val="2"/>
        <charset val="238"/>
      </rPr>
      <t xml:space="preserve">
Pro zabetonování sloupků, sušáků na prádlo apod.</t>
    </r>
  </si>
  <si>
    <t>Zimní receptura</t>
  </si>
  <si>
    <r>
      <rPr>
        <b/>
        <sz val="10"/>
        <rFont val="Arial"/>
        <family val="2"/>
        <charset val="238"/>
      </rPr>
      <t>VÁPENNÁ JÁDROVÁ OMÍTKA</t>
    </r>
    <r>
      <rPr>
        <sz val="10"/>
        <rFont val="Arial"/>
        <family val="2"/>
        <charset val="238"/>
      </rPr>
      <t xml:space="preserve">
Pro historické budovy</t>
    </r>
  </si>
  <si>
    <t>zimní s vláknem</t>
  </si>
  <si>
    <t xml:space="preserve">C2TES1 ***    </t>
  </si>
  <si>
    <t>Nově C2TS1 ***</t>
  </si>
  <si>
    <r>
      <t xml:space="preserve">OPRAVNÁ UNI MALTA
</t>
    </r>
    <r>
      <rPr>
        <sz val="10"/>
        <rFont val="Arial"/>
        <family val="2"/>
        <charset val="238"/>
      </rPr>
      <t>Rychletuhnoucí 25MPa</t>
    </r>
  </si>
  <si>
    <t xml:space="preserve">základní bílá </t>
  </si>
  <si>
    <t>1 bm / bm</t>
  </si>
  <si>
    <t xml:space="preserve">jemný prášek
45-150 µm  </t>
  </si>
  <si>
    <r>
      <rPr>
        <b/>
        <sz val="10"/>
        <rFont val="Arial"/>
        <family val="2"/>
        <charset val="238"/>
      </rPr>
      <t>OPRAVNÁ MALTA JEMNÁ</t>
    </r>
    <r>
      <rPr>
        <sz val="10"/>
        <rFont val="Arial"/>
        <family val="2"/>
        <charset val="238"/>
      </rPr>
      <t xml:space="preserve">
1,0mm: Pro jemný finální povrch</t>
    </r>
  </si>
  <si>
    <r>
      <t>Vydatnost (kg/dm</t>
    </r>
    <r>
      <rPr>
        <b/>
        <vertAlign val="superscript"/>
        <sz val="9"/>
        <color theme="0"/>
        <rFont val="Arial"/>
        <family val="2"/>
        <charset val="238"/>
      </rPr>
      <t>3</t>
    </r>
    <r>
      <rPr>
        <b/>
        <sz val="9"/>
        <color theme="0"/>
        <rFont val="Arial"/>
        <family val="2"/>
        <charset val="238"/>
      </rPr>
      <t>)</t>
    </r>
  </si>
  <si>
    <t>1 L</t>
  </si>
  <si>
    <t>Další informace</t>
  </si>
  <si>
    <r>
      <rPr>
        <b/>
        <sz val="10"/>
        <rFont val="Arial"/>
        <family val="2"/>
        <charset val="238"/>
      </rPr>
      <t>PENETRACE POD MOZAIKOVÉ OMÍTKY</t>
    </r>
    <r>
      <rPr>
        <sz val="10"/>
        <rFont val="Arial"/>
        <family val="2"/>
        <charset val="238"/>
      </rPr>
      <t xml:space="preserve">
tónovatelná, plněná </t>
    </r>
  </si>
  <si>
    <r>
      <rPr>
        <b/>
        <sz val="10"/>
        <rFont val="Arial"/>
        <family val="2"/>
        <charset val="238"/>
      </rPr>
      <t>VÁPENNÁ OMÍTKA</t>
    </r>
    <r>
      <rPr>
        <sz val="10"/>
        <rFont val="Arial"/>
        <family val="2"/>
        <charset val="238"/>
      </rPr>
      <t xml:space="preserve">
Pro rekonstrukce i novostavby</t>
    </r>
  </si>
  <si>
    <r>
      <rPr>
        <b/>
        <sz val="10"/>
        <rFont val="Arial"/>
        <family val="2"/>
        <charset val="238"/>
      </rPr>
      <t>FLEXI ŠTUK S VLÁKNEM</t>
    </r>
    <r>
      <rPr>
        <sz val="10"/>
        <rFont val="Arial"/>
        <family val="2"/>
        <charset val="238"/>
      </rPr>
      <t xml:space="preserve">
Omítka pro tvorbu plastických povrchů a struktur</t>
    </r>
  </si>
  <si>
    <r>
      <t xml:space="preserve">FLEXI ŠTUK S VLÁKNEM 
</t>
    </r>
    <r>
      <rPr>
        <sz val="10"/>
        <rFont val="Arial"/>
        <family val="2"/>
        <charset val="238"/>
      </rPr>
      <t>Polymer-modifikovaná: Renovační a kreativní omítka</t>
    </r>
  </si>
  <si>
    <t>přírodní</t>
  </si>
  <si>
    <t>přírodní se slídou</t>
  </si>
  <si>
    <t>379 sand stone, 380 sand sahara, 381 granit white, 382 granit grey</t>
  </si>
  <si>
    <t>Vhodný pro sanační omítkové systémy Cemix.</t>
  </si>
  <si>
    <t>Lépe prodyšná; doporučená pod silikátové omítky.</t>
  </si>
  <si>
    <t>Koncentrát; ředění 1:3 s vodou.</t>
  </si>
  <si>
    <t>Dekorativní třpytky do omítek; odstín černá.</t>
  </si>
  <si>
    <t>Injektážní krém proti vzlínající vlhkosti.</t>
  </si>
  <si>
    <t>Tuhá paropropustná stěrka odolná síranům.</t>
  </si>
  <si>
    <t>Krystalizační nátěr;  šedá.</t>
  </si>
  <si>
    <t>Lepicí a izolační stěrka na živičné bázi.</t>
  </si>
  <si>
    <t>Suchá směs pro velmi hladké a nenasákavé podklady.</t>
  </si>
  <si>
    <t>Tónovatelná; 14 doporučených + individuální tónování.</t>
  </si>
  <si>
    <t>Permanentní nátěr chránící proti graffiti.</t>
  </si>
  <si>
    <t>Prostředek pro odstraňování biotického napadení z fasád.</t>
  </si>
  <si>
    <t>Hydrofobizační nátěr minerálních omítek.</t>
  </si>
  <si>
    <t>Pod sádrové a VPC omítky.</t>
  </si>
  <si>
    <t>Přísada do potěrů a malt.</t>
  </si>
  <si>
    <t>Disperzní můstek pro hladké podklady a bitumeny.</t>
  </si>
  <si>
    <t>Pro dokonalé napojení hydroizolačních stěrek na instalační potrubí.</t>
  </si>
  <si>
    <t>Tenkovrstvá interiérová stěrka.</t>
  </si>
  <si>
    <t>Vápenný nátěr pro interiér i exteriér.</t>
  </si>
  <si>
    <t>Všechny odstíny kromě 103.</t>
  </si>
  <si>
    <t>Speciální silikonový nátěr s obsahem vláken a zvýšenou odolností proti biotickému napadení.</t>
  </si>
  <si>
    <r>
      <rPr>
        <b/>
        <sz val="10"/>
        <rFont val="Arial"/>
        <family val="2"/>
        <charset val="238"/>
      </rPr>
      <t xml:space="preserve">ASI </t>
    </r>
    <r>
      <rPr>
        <sz val="10"/>
        <rFont val="Arial"/>
        <family val="2"/>
        <charset val="238"/>
      </rPr>
      <t xml:space="preserve">
Sanitární silikonový tmel</t>
    </r>
  </si>
  <si>
    <t>*1)  hodnota udává spotřebu kg/m2 při tloušťce vrstvy v mm (údaj v závorce)</t>
  </si>
  <si>
    <t>*2)  spotřeba uvedena na výšku zubu hladítka - 8 mm</t>
  </si>
  <si>
    <t>*3)  hodnota udává orientační spotřebu pro lepení a provádění výztužné vrstvy</t>
  </si>
  <si>
    <t>*4)  spotřeba uvedena na výšku zubu hladítka - 16 mm</t>
  </si>
  <si>
    <t xml:space="preserve">*5)  spotřeba v závislosti na šíři spár a velikosti a tvaru obkladových prvků </t>
  </si>
  <si>
    <t>*6)  spotřeba závislá pouze na zrnitosti materiálu</t>
  </si>
  <si>
    <t>Upozornění:</t>
  </si>
  <si>
    <t>Tenkovstvé omítky:</t>
  </si>
  <si>
    <t>Interiérové nátěry:</t>
  </si>
  <si>
    <t>Nátěr se vyrábí ve vybraných odstnínech, které jsou na vyžádání  u obchodně-technických poradců LB Cemix</t>
  </si>
  <si>
    <t>Penetrace:</t>
  </si>
  <si>
    <t>Zákaznické centrum pro objednávky a zpracování zakázek:</t>
  </si>
  <si>
    <t>Vydatnost kg/dm3</t>
  </si>
  <si>
    <r>
      <rPr>
        <b/>
        <sz val="10"/>
        <rFont val="Arial"/>
        <family val="2"/>
        <charset val="238"/>
      </rPr>
      <t>ASI</t>
    </r>
    <r>
      <rPr>
        <sz val="10"/>
        <rFont val="Arial"/>
        <family val="2"/>
        <charset val="238"/>
      </rPr>
      <t xml:space="preserve"> 
Sanitární silikonový tmel</t>
    </r>
  </si>
  <si>
    <t>Barevná shoda je zaručena jen v rámci jedné výrobní šarže - u doobjednávek může dojít k barevné odchylce. Před zpracováním ověřte na zkušební ploše, zda rozmíchaný materiál odpovídá objednanému barevnému odstínu - reklamované rozdíly v barvě po aplikaci omítky nemohou být akceptovány. U zateplovacích systémů doporučujeme volit odstíny s hodnotou celkové solární odrazivosti (TSR) větší nebo rovno 30, odstíny s odrazivostí 25-30 po konzultaci se specialistou Cemix. Některé silikátové a silikonové fasádní nátěry a silikátové, silikonové a silikonsilikátové probarvené omítky nemohou být dodávány ve všech barevných odstínech.  Akrylátové a silikonové omítky doporučujeme zpracovávat při teplotách podkladu a vzduchu od +5 °C do +30 °C, silikátové a silikonsilikátové omítky od +8 °C do +25 °C.</t>
  </si>
  <si>
    <t>Podmínky prodeje upravují jednotlivé Kupní smlouvy a Obchodní podmínky dodávek stavebních hmot společnosti LB Cemix, s.r.o. Uvedené hodnoty spotřeb jsou orientační a v závisloti na struktuře a savosti podkladu a způsobu zpracování výrobku se mohou lišit  až o +/- 25% uváděné hodnoty. Změny jsou vyhrazeny.</t>
  </si>
  <si>
    <t xml:space="preserve">Spotřeba je vysoce závislá na struktuře a savosti podkladu. O vhodnosti jednotlivých základních barevných odstínů penetrací pod konkrétní odstíny pastovitých omítek se informujte u obchodně-technických specialistů Cemix a na www.cemix.cz.  * Spotřeba u Penetrace základní uvádí hodnotu naředěné tekutiny. </t>
  </si>
  <si>
    <r>
      <t>Orientační spotřeba kg/m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 xml:space="preserve">
(tl. v mm)</t>
    </r>
  </si>
  <si>
    <t>100 bílá, CG2WA</t>
  </si>
  <si>
    <r>
      <t>KONTAKT CEMENT</t>
    </r>
    <r>
      <rPr>
        <sz val="10"/>
        <rFont val="Arial"/>
        <family val="2"/>
        <charset val="238"/>
      </rPr>
      <t xml:space="preserve"> 
Spojovací můstek na betonový podklad</t>
    </r>
  </si>
  <si>
    <r>
      <t>2,0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</si>
  <si>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r>
      <t>1,95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</si>
  <si>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t>0,75 kg/m²/mm výztuže</t>
  </si>
  <si>
    <r>
      <t>1,0-1,6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</si>
  <si>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1,7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</si>
  <si>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t>0,35-0,45</t>
  </si>
  <si>
    <t>0,35-0,40</t>
  </si>
  <si>
    <t>Standardní odstíny:
Modrá, zelená, žlutá, oranžová, červená, okrová, hnědá, šedá, bílá</t>
  </si>
  <si>
    <t>Odstíny na zakázku dle vzorníku CEMIX</t>
  </si>
  <si>
    <t>Odstín 103
zrnitost: 2,0mm</t>
  </si>
  <si>
    <t>Ostatní odstíny
zrnitost: 1,6mm</t>
  </si>
  <si>
    <t>Odstíny se slidou:
kardamon, pepř, fenykl, zázvor, třtina, meruňka, med, hočice</t>
  </si>
  <si>
    <t>Odstíny se slidou:
jasmín, mák, wasabi, máta, vanilka, skořice, badyán, chilli</t>
  </si>
  <si>
    <t>Příplatek k pastovitým omítkám za vyšší ochranu před napadením mikroorganismy.</t>
  </si>
  <si>
    <t>MAGIC DECOR PODVALEK "WOOD"</t>
  </si>
  <si>
    <t>VÝZTUŽNÁ TKANINA VS 160 A</t>
  </si>
  <si>
    <t>VÝZTUŽNÁ TKANINA VS 145 B</t>
  </si>
  <si>
    <t>VÝZTUŽNÁ TKANINA R 267</t>
  </si>
  <si>
    <t>VÝZTUŽNÁ TKANINA R 85</t>
  </si>
  <si>
    <t>malý</t>
  </si>
  <si>
    <t>velký</t>
  </si>
  <si>
    <t>Příplatek k fasádním barvám za vyšší ochranu před napadením mikroorganismy.</t>
  </si>
  <si>
    <t>Vysoce polymerem modifikovaná plastická omítka.
tl. vrstvy lokálně až 15 mm</t>
  </si>
  <si>
    <t xml:space="preserve"> λ ≤ 0,20 W/m.K</t>
  </si>
  <si>
    <t>λ ≤ 0,18 W/m.K
cca. 15 kg / cca. 600 kg</t>
  </si>
  <si>
    <r>
      <t xml:space="preserve">ZDICÍ MALTA 10MPa 
</t>
    </r>
    <r>
      <rPr>
        <sz val="10"/>
        <rFont val="Arial"/>
        <family val="2"/>
        <charset val="238"/>
      </rPr>
      <t>Na tenkovrstvé zdění cihel a vápenopískových bloků</t>
    </r>
  </si>
  <si>
    <r>
      <t>1,5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</si>
  <si>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r>
      <t>1,0-1,2  l/m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
průřezové plochy zdiva</t>
    </r>
  </si>
  <si>
    <t>λ ≤ 0,13 W/m.K
cca. 10kg / cca. 400kg</t>
  </si>
  <si>
    <t>λ ≤ 0,09 W/m.K
cca. 8kg / cca. 320kg</t>
  </si>
  <si>
    <r>
      <t xml:space="preserve">VNĚJŠÍ ŠTUK
</t>
    </r>
    <r>
      <rPr>
        <sz val="10"/>
        <rFont val="Arial"/>
        <family val="2"/>
        <charset val="238"/>
      </rPr>
      <t>0,7mm</t>
    </r>
  </si>
  <si>
    <r>
      <t xml:space="preserve">VNĚJŠÍ ŠTUK JEMNÝ
</t>
    </r>
    <r>
      <rPr>
        <sz val="10"/>
        <rFont val="Arial"/>
        <family val="2"/>
        <charset val="238"/>
      </rPr>
      <t>0,4mm</t>
    </r>
  </si>
  <si>
    <r>
      <t xml:space="preserve">VÁPENNÁ MALTA
</t>
    </r>
    <r>
      <rPr>
        <sz val="10"/>
        <rFont val="Arial"/>
        <family val="2"/>
        <charset val="238"/>
      </rPr>
      <t>2v1: Zdicí a spárovací</t>
    </r>
  </si>
  <si>
    <r>
      <t xml:space="preserve">BŘÍZOLIT
</t>
    </r>
    <r>
      <rPr>
        <b/>
        <sz val="8"/>
        <rFont val="Arial"/>
        <family val="2"/>
        <charset val="238"/>
      </rPr>
      <t>Min obj. množství 1 000 kg mimo přírodní verze</t>
    </r>
  </si>
  <si>
    <t>Odstín:
kardamon, pepř, fenykl, zázvor, třtina, meruňka, med, hočice</t>
  </si>
  <si>
    <t>Odstín:
jasmín, mák, wasabi, máta, vanilka, skořice, badyán, chilli</t>
  </si>
  <si>
    <r>
      <t xml:space="preserve">VNITŘNÍ ŠTUK
</t>
    </r>
    <r>
      <rPr>
        <sz val="10"/>
        <rFont val="Arial"/>
        <family val="2"/>
        <charset val="238"/>
      </rPr>
      <t>0,7mm</t>
    </r>
  </si>
  <si>
    <r>
      <t xml:space="preserve">VNITŘNÍ ŠTUK JEMNÝ
</t>
    </r>
    <r>
      <rPr>
        <sz val="10"/>
        <rFont val="Arial"/>
        <family val="2"/>
        <charset val="238"/>
      </rPr>
      <t>0,4mm</t>
    </r>
  </si>
  <si>
    <r>
      <rPr>
        <b/>
        <sz val="10"/>
        <rFont val="Arial"/>
        <family val="2"/>
        <charset val="238"/>
      </rPr>
      <t>AQUASTOP MEMBRANE</t>
    </r>
    <r>
      <rPr>
        <sz val="10"/>
        <rFont val="Arial"/>
        <family val="2"/>
        <charset val="238"/>
      </rPr>
      <t xml:space="preserve">
Hydroizolační membrána</t>
    </r>
  </si>
  <si>
    <r>
      <rPr>
        <b/>
        <sz val="10"/>
        <rFont val="Arial"/>
        <family val="2"/>
        <charset val="238"/>
      </rPr>
      <t>LEPIDLO FLEX C2TES1</t>
    </r>
    <r>
      <rPr>
        <sz val="10"/>
        <rFont val="Arial"/>
        <family val="2"/>
        <charset val="238"/>
      </rPr>
      <t xml:space="preserve">
Pro balkóny, terasy a vysoce slinutou keramiku</t>
    </r>
  </si>
  <si>
    <r>
      <rPr>
        <b/>
        <sz val="10"/>
        <rFont val="Arial"/>
        <family val="2"/>
        <charset val="238"/>
      </rPr>
      <t>LEPIDLO XXL FLEX C2TS1</t>
    </r>
    <r>
      <rPr>
        <sz val="10"/>
        <rFont val="Arial"/>
        <family val="2"/>
        <charset val="238"/>
      </rPr>
      <t xml:space="preserve">
Gelové lepidlo na velkoformátové dlažby a těžké obklady</t>
    </r>
  </si>
  <si>
    <r>
      <rPr>
        <b/>
        <sz val="10"/>
        <rFont val="Arial"/>
        <family val="2"/>
        <charset val="238"/>
      </rPr>
      <t>LEPIDLO FLEX C2FTS1</t>
    </r>
    <r>
      <rPr>
        <sz val="10"/>
        <rFont val="Arial"/>
        <family val="2"/>
        <charset val="238"/>
      </rPr>
      <t xml:space="preserve">
Pro opravy a rekonstrukce</t>
    </r>
  </si>
  <si>
    <r>
      <rPr>
        <b/>
        <sz val="10"/>
        <rFont val="Arial"/>
        <family val="2"/>
        <charset val="238"/>
      </rPr>
      <t>LEPIDLO FLEX C2TES1</t>
    </r>
    <r>
      <rPr>
        <sz val="10"/>
        <rFont val="Arial"/>
        <family val="2"/>
        <charset val="238"/>
      </rPr>
      <t xml:space="preserve">
Bílé pro sklo a přírodní kámen </t>
    </r>
  </si>
  <si>
    <t>Tloušťka</t>
  </si>
  <si>
    <t>Balení
KS</t>
  </si>
  <si>
    <t>Balení
m3</t>
  </si>
  <si>
    <t>Balení
m2</t>
  </si>
  <si>
    <t>Cena na vyžádání</t>
  </si>
  <si>
    <t>LO 07/023/2000/lišta zakládací</t>
  </si>
  <si>
    <t>Balení v MJ</t>
  </si>
  <si>
    <t>m</t>
  </si>
  <si>
    <t>za MJ</t>
  </si>
  <si>
    <t>LO 07/033/2000/lišta zakládací</t>
  </si>
  <si>
    <t>LO 07/043/2000/lišta zakládací</t>
  </si>
  <si>
    <t>LO 07/053/2000/lišta zakládací</t>
  </si>
  <si>
    <t>LO 07/063/2000/lišta zakládací</t>
  </si>
  <si>
    <t>LO 07/073/2000/lišta zakládací</t>
  </si>
  <si>
    <t>LO 07/083/2000/lišta zakládací</t>
  </si>
  <si>
    <t>LO 07/093/2000/lišta zakládací</t>
  </si>
  <si>
    <t>LO 07/103/2000/lišta zakládací</t>
  </si>
  <si>
    <t>LO 07/113/2000/lišta zakládací</t>
  </si>
  <si>
    <t>LO 07/123/2000/lišta zakládací</t>
  </si>
  <si>
    <t>LO 10/133/2000/lišta zakládací</t>
  </si>
  <si>
    <t>LO 10/143/2000/lišta zakládací</t>
  </si>
  <si>
    <t>LO 10/153/2000/lišta zakládací</t>
  </si>
  <si>
    <t>LO 10/163/2000/lišta zakládací</t>
  </si>
  <si>
    <t>LO 10/173/2000/lišta zakládací</t>
  </si>
  <si>
    <t>LO 10/183/2000/lišta zakládací</t>
  </si>
  <si>
    <t>LO 10/193/2000/lišta zakládací</t>
  </si>
  <si>
    <t>LO 10/203/2000/lišta zakládací</t>
  </si>
  <si>
    <t>LO 10/213/2000/lišta zakládací</t>
  </si>
  <si>
    <t>LO 10/223/2000/lišta zakládací</t>
  </si>
  <si>
    <t>LO 10/233/2000/lišta zakládací</t>
  </si>
  <si>
    <t>LO 10/243/2000/lišta zakládací</t>
  </si>
  <si>
    <t>LO 10/253/2000/lišta zakládací</t>
  </si>
  <si>
    <t>LO 10/263/2000/lišta zakládací</t>
  </si>
  <si>
    <t>LO 10/273/2000/lišta zakládací</t>
  </si>
  <si>
    <t>LO 10/283/2000/lišta zakládací</t>
  </si>
  <si>
    <t>LO 10/303/2000/lišta zakládací</t>
  </si>
  <si>
    <t>LE-G 05/2500/VERTEX/okapnice LO lišt</t>
  </si>
  <si>
    <t>LE-V 06/2500/VERTEX/lišta napojovací okapnicová</t>
  </si>
  <si>
    <t>ETICS - Zarážecí hmoždinky</t>
  </si>
  <si>
    <t>ZHH (SMK) 06/060/50ks/plastová zarážecí hmoždinka/PP</t>
  </si>
  <si>
    <t>ZHH (SMK) 06/080/50ks/plastová zarážecí hmoždinka/PP</t>
  </si>
  <si>
    <t>ETICS - Vymezovací podložky</t>
  </si>
  <si>
    <t>Vymezovací podložka pod soklové profily 2mm</t>
  </si>
  <si>
    <t>Vymezovací podložka pod soklové profily 3mm</t>
  </si>
  <si>
    <t>Vymezovací podložka pod soklové profily 4mm</t>
  </si>
  <si>
    <t>Vymezovací podložka pod soklové profily 5mm</t>
  </si>
  <si>
    <t>Vymezovací podložka pod soklové profily 8mm</t>
  </si>
  <si>
    <t>Vymezovací podložka pod soklové profily 10mm</t>
  </si>
  <si>
    <t>ETICS - Spojky</t>
  </si>
  <si>
    <t>Spojka soklových lišt 30mm</t>
  </si>
  <si>
    <t>Spojka soklových lišt 1000mm</t>
  </si>
  <si>
    <t>ETICS - Rohové lišty</t>
  </si>
  <si>
    <t>LK PVC 100/2500/VERTEX/lišta rohová</t>
  </si>
  <si>
    <t>LK PVC 150/2500/VERTEX/lišta rohová</t>
  </si>
  <si>
    <t>LK-BOX 100/25/VERTEX/rohovník ve svitku</t>
  </si>
  <si>
    <t>LK-KL2 23,5x23,5/2500/VERTEX/lišta klenbová</t>
  </si>
  <si>
    <t>ETICS - Expanzní pásky</t>
  </si>
  <si>
    <t>EPE-BG1 5-10/15/6000 expanzní páska do exteriéru</t>
  </si>
  <si>
    <t>ETICS - Lišty s okapničkou</t>
  </si>
  <si>
    <t>LTU 2500/VERTEX/lišta s nepřiznanou okapnicí</t>
  </si>
  <si>
    <t>Protipožární lišta AFC 100 x 150 mm</t>
  </si>
  <si>
    <t xml:space="preserve">Protipožární lišta s okapnicí AFD 100 x 150 mm </t>
  </si>
  <si>
    <t>Protipožární lišta s okapnicí AFD 100x200 mm</t>
  </si>
  <si>
    <t>Zakládací úhelníkový profil protipožární</t>
  </si>
  <si>
    <t>ETICS - Lišty parapetní</t>
  </si>
  <si>
    <t>LX-SPP 2000/VERTEX/lišta parapetní napojovací</t>
  </si>
  <si>
    <t>LX-H 2000/VERTEX/lišta parapetní napojovací flexibilní</t>
  </si>
  <si>
    <t>LX-LPE FLEX 2000/VERTEX/lišta parapetní flexibilní</t>
  </si>
  <si>
    <t>ETICS - Lišty okenní</t>
  </si>
  <si>
    <t>LS-VH 06/1400/VERTEX/lišta okenní začišťovací 6mm</t>
  </si>
  <si>
    <t>LS-VH 06/1600/VERTEX/lišta okenní začišťovací 6mm</t>
  </si>
  <si>
    <t>LS-VH 06/2400/VERTEX/lišta okenní začišťovací 6mm</t>
  </si>
  <si>
    <t>LS-EKO 1400/VERTEX/lišta okenní začišťovací</t>
  </si>
  <si>
    <t>LS-EKO 1600/VERTEX/lišta okenní začišťovací</t>
  </si>
  <si>
    <t>LS-EKO 2400/VERTEX/lišta okenní začišťovací</t>
  </si>
  <si>
    <t>LS2-FLEX 06/2600/VERTEX/lišta okenní začišťovací 2D 6mm</t>
  </si>
  <si>
    <t>LS2-FLEX 06/2600/slonová kost RAL 1015/VERTEX/lišta okenní začišťovací 2D 6mm</t>
  </si>
  <si>
    <t>LS2-FLEX 06/2600/hnědá RAL 8024/VERTEX/lišta okenní začišťovací 2D 6mm</t>
  </si>
  <si>
    <t>LS2-FLEX 06/2600/šedá světlá RAL 7047/VERTEX/lišta okenní začišťovací 2D 6mm</t>
  </si>
  <si>
    <t>LS2-FLEX 06/2600/šedá tmavá RAL 7005/VERTEX/lišta okenní začišťovací 2D 6mm</t>
  </si>
  <si>
    <t>LS2-FLEX 06/2600/šedá antracitová RAL 7016/VERTEX/lišta okenní začišťovací 2D 6mm</t>
  </si>
  <si>
    <t>LS2-30 plus (LW30 PLUS) 09/2400/VERTEX/lišta okenní začišťovací 2D 9mm</t>
  </si>
  <si>
    <t>LS3-29 plus (LW29 PLUS) 2400/VERTEX/lišta okenní začišťovací 3D</t>
  </si>
  <si>
    <t>ETICS - Lišty dilatační</t>
  </si>
  <si>
    <t>LD-W50 UNI 5,0/10/2000/VERTEX/lišta dilatační průběžná/rohová 2D</t>
  </si>
  <si>
    <t>LD-W56 UNI 8,5/25/2000/VERTEX/lišta dilatační průběžná/rohová 3D</t>
  </si>
  <si>
    <t>LD-NH P PVC 06 2500/VERTEX/lišta dilatační průběžná 2D</t>
  </si>
  <si>
    <t>LD-NH R PVC 06 2500/VERTEX/lišta dilatační rohová 2D</t>
  </si>
  <si>
    <t>LDZ-UNI P 2500/dilatační zátka průběžná pryžová</t>
  </si>
  <si>
    <t>LDZ-UNI R 2500/dilatační zátka rohová pryžová</t>
  </si>
  <si>
    <t>LC-L 03/2000/VERTEX/lišta ukončovací omítková 3mm</t>
  </si>
  <si>
    <t>LC-L 06/2000/VERTEX/lišta ukončovací omítková 6mm</t>
  </si>
  <si>
    <t>ETICS - Lišty ukončovací</t>
  </si>
  <si>
    <t>ETICS - Montážní příslušenství</t>
  </si>
  <si>
    <t>KEZ 120x120/200mm elektroinstalační krabice pro ETICS</t>
  </si>
  <si>
    <t>KEZ-3 100(120)x230/250 elektroinstalační vícenásobná krabice pro ETICS</t>
  </si>
  <si>
    <t>MDZ 120x120/200mm - montážní deska pro ETICS</t>
  </si>
  <si>
    <t>Profi nůžky Löwe</t>
  </si>
  <si>
    <t>Hmoždinky FISCHER
Hmoždinka pro EPS a MW; A, B, C, D, E; ocelový šroub</t>
  </si>
  <si>
    <t xml:space="preserve">TermoZ CS II 8/95 </t>
  </si>
  <si>
    <t>TermoZ CS II 8/115</t>
  </si>
  <si>
    <t>Termoz CS II 8/135</t>
  </si>
  <si>
    <t>Termoz CS II 8/155</t>
  </si>
  <si>
    <t>Termoz CS II 8/175</t>
  </si>
  <si>
    <t>Termoz CS II 8/195</t>
  </si>
  <si>
    <t>Termoz CS II 8/215</t>
  </si>
  <si>
    <t>Termoz CS II 8/235</t>
  </si>
  <si>
    <t>Termoz CS II 8/255</t>
  </si>
  <si>
    <t>TermoZ CS II 8/275</t>
  </si>
  <si>
    <t>TermoZ CS II 8/295</t>
  </si>
  <si>
    <t>TermoZ CS II 8/315</t>
  </si>
  <si>
    <t>TermoZ CS II 8/335</t>
  </si>
  <si>
    <t>TermoZ CS II 8/355</t>
  </si>
  <si>
    <t>TermoZ CS II 8/375</t>
  </si>
  <si>
    <t>TermoZ CS II 8/395</t>
  </si>
  <si>
    <t>TermoZ CS II 8/415</t>
  </si>
  <si>
    <t>TermoZ CS II 8/435</t>
  </si>
  <si>
    <t>TermoZ CS II 8/455</t>
  </si>
  <si>
    <t>Hmoždinky FISCHER
Hmoždinka se zapušt.talířkem pro MW; A, B, C, D, E; ocelový šroub</t>
  </si>
  <si>
    <t>TermoZ CS II 8/115 DT 110 V</t>
  </si>
  <si>
    <t>Termoz CS II 8/135 DT 110 V</t>
  </si>
  <si>
    <t>Termoz CS II 8/155 DT 110 V</t>
  </si>
  <si>
    <t>Termoz CS II 8/175 DT 110 V</t>
  </si>
  <si>
    <t>Termoz CS II 8/195 DT 110 V</t>
  </si>
  <si>
    <t>Termoz CS II 8/215 DT 110 V</t>
  </si>
  <si>
    <t>Termoz CS II 8/235 DT 110 V</t>
  </si>
  <si>
    <t>Termoz CS II 8/255 DT 110 V</t>
  </si>
  <si>
    <t>Termoz CS 8/275 DT 110 V</t>
  </si>
  <si>
    <t>Termoz CS 8/295 DT 110 V</t>
  </si>
  <si>
    <t>Termoz CS 8/315 DT 110 V</t>
  </si>
  <si>
    <t>Termoz CS 8/335 DT 110 V</t>
  </si>
  <si>
    <t>Termoz CS 8/355 DT 110 V</t>
  </si>
  <si>
    <t>Termoz CS 8/375 DT 110 V</t>
  </si>
  <si>
    <t>TermoZ CS II 8/395 DT 110 V</t>
  </si>
  <si>
    <t>TermoZ CS II 8/415 DT 110 V</t>
  </si>
  <si>
    <t>TermoZ CS II 8/435 DT 110 V</t>
  </si>
  <si>
    <t>TermoZ CS II 8/455 DT 110 V</t>
  </si>
  <si>
    <t>Montážní přípravek s 6-ti hrannou stopkou pro Termoz CS</t>
  </si>
  <si>
    <t>Montážní přípravek SDS Plus</t>
  </si>
  <si>
    <t>Prodloužený bit T25 CS 98,5mm (pro CS-R 250-310mm)</t>
  </si>
  <si>
    <t>Prodloužený bit T25 CS 178,5mm (pro CS 250-390mm)</t>
  </si>
  <si>
    <t>Hmoždinky FISCHER
Montážní nástroje pro Termoz CS 8 a Termoz CS 8 DT 110 V</t>
  </si>
  <si>
    <t>FISCHER EPS zátka bílá (62mm) - pro hmoždinky CS</t>
  </si>
  <si>
    <t>FISCHER EPS zátka šedá (62mm) - pro hmoždinky CS</t>
  </si>
  <si>
    <t>FISCHER MW zátka (65 mm)</t>
  </si>
  <si>
    <t>Hmoždinky FISCHER
Zátky pro zapuštěné hmoždinky</t>
  </si>
  <si>
    <t>Termoz SV II ecotwist 0 - 10</t>
  </si>
  <si>
    <t>Termoz SV II ecotwist 10 - 30</t>
  </si>
  <si>
    <t>Termoz SV II ecotwist 30 - 60</t>
  </si>
  <si>
    <t>Termoz SV II záslepka z bílého EPS</t>
  </si>
  <si>
    <t>Termoz SV II záslepka z šedého EPS</t>
  </si>
  <si>
    <t>Termoz SV II montážní přípravek 260 mm</t>
  </si>
  <si>
    <t>Termoz SV II montážní přípravek 400 mm</t>
  </si>
  <si>
    <t>Hmoždinky FISCHER
Hmoždinky ECOTWIST  - EPS; A, B, C, D, E; ocelový šroub</t>
  </si>
  <si>
    <t>Termoz CN 8/110 NEUTRAL - plast.ocelový trn</t>
  </si>
  <si>
    <t>Termoz CN 8/130 NEUTRAL - plast.ocelový trn</t>
  </si>
  <si>
    <t>Termoz CN 8/150 NEUTRAL - plast.ocelový trn</t>
  </si>
  <si>
    <t>Termoz CN 8/170 NEUTRAL - plast.ocelový trn</t>
  </si>
  <si>
    <t>Termoz CN 8/190 NEUTRAL - plast.ocelový trn</t>
  </si>
  <si>
    <t>Termoz CN 8/210 NEUTRAL - plast.ocelový trn</t>
  </si>
  <si>
    <t>Termoz CN 8/230 NEUTRAL - plast.ocelový trn</t>
  </si>
  <si>
    <t>Termoz CN 8/250 NEUTRAL - dělený plast ocelový trn</t>
  </si>
  <si>
    <t>Termoz CN 8/270 NEUTRAL - dělený plast ocelový trn</t>
  </si>
  <si>
    <t>Termoz CN 8/290 NEUTRAL - dělený plast ocelový trn</t>
  </si>
  <si>
    <t>Termoz CN 8/310 NEUTRAL - dělený plast ocelový trn</t>
  </si>
  <si>
    <t>Termoz CN 8/330 NEUTRAL - dělený plast ocelový trn</t>
  </si>
  <si>
    <t>Termoz CN 8/350 NEUTRAL - dělený plast ocelový trn</t>
  </si>
  <si>
    <t>Termoz CN 8/370 NEUTRAL - dělený plast ocelový trn</t>
  </si>
  <si>
    <t>Termoz CN 8/390 NEUTRAL - dělený plast ocelový trn</t>
  </si>
  <si>
    <t>Hmoždinky FISCHER
EPS, MW; A, B, C, D, E; zatloukací s plast.ocelovým trnem</t>
  </si>
  <si>
    <t>Termoz PN 8/110 plastový trn</t>
  </si>
  <si>
    <t>Termoz PN 8/130 plastový trn</t>
  </si>
  <si>
    <t>Termoz PN 8/150 plastový trn</t>
  </si>
  <si>
    <t>Termoz PN 8/170 plastový trn</t>
  </si>
  <si>
    <t>Termoz PN 8/190 plastový trn</t>
  </si>
  <si>
    <t>Termoz PN 8/210 plastový trn</t>
  </si>
  <si>
    <t>Termoz PN 8/230 plastový trn</t>
  </si>
  <si>
    <t>Hmoždinky FISCHER
EPS; A, B, C, D, E; plastový trn</t>
  </si>
  <si>
    <t>Termoz 6H 60</t>
  </si>
  <si>
    <t>Termoz  6H 80</t>
  </si>
  <si>
    <t xml:space="preserve">Termoz  6H 100 </t>
  </si>
  <si>
    <t>Termoz  6H 120</t>
  </si>
  <si>
    <t>Termoz  6H 140</t>
  </si>
  <si>
    <t>Termoz  6H 160</t>
  </si>
  <si>
    <t>Termoz  6H 180</t>
  </si>
  <si>
    <t>Termoz  6H 200</t>
  </si>
  <si>
    <t>Termoz  6H 220</t>
  </si>
  <si>
    <t>Termoz  6H 240</t>
  </si>
  <si>
    <t>Termoz  6H 260</t>
  </si>
  <si>
    <t>Termoz  6H 280</t>
  </si>
  <si>
    <t>Termoz  6H 300</t>
  </si>
  <si>
    <t>Termoz  6H 320</t>
  </si>
  <si>
    <t>Montážmí přípravek s 6-ti hrannou stopkou pro Termoz 6H</t>
  </si>
  <si>
    <t>náhradní BIT T30 6H 43,5mm</t>
  </si>
  <si>
    <t>Hmoždinky FISCHER
EPS, MW; DŘEVO; samořezný ocelový šroub</t>
  </si>
  <si>
    <t>Přídavný talíř Fischer DT 90</t>
  </si>
  <si>
    <t>Přídavný talíř Fischer DT 110</t>
  </si>
  <si>
    <t>Přídavný talíř Fischer DT 140</t>
  </si>
  <si>
    <t>TERMOFIX H10 - TALÍŘEK pro kombinaci s vruty do dřeva</t>
  </si>
  <si>
    <t>TERMOFIX B- TALÍŘEK pro kombinaci se samořeznými šrouby</t>
  </si>
  <si>
    <t>Hmoždinky FISCHER
Přídavné talíře</t>
  </si>
  <si>
    <t>TOP KRAFT Hmoždinka TK-PPV  8x120</t>
  </si>
  <si>
    <t>TOP KRAFT Hmoždinka TK-PPV  8x140</t>
  </si>
  <si>
    <t>TOP KRAFT Hmoždinka TK-PPV  8x160</t>
  </si>
  <si>
    <t>TOP KRAFT Hmoždinka TK-PPV  8x180</t>
  </si>
  <si>
    <t>TOP KRAFT Hmoždinka TK-PPV  8x200</t>
  </si>
  <si>
    <t>TOP KRAFT Hmoždinka TK-PPV  8x220</t>
  </si>
  <si>
    <t>TOP KRAFT Hmoždinka TK-PPV  8x240</t>
  </si>
  <si>
    <t>TOP KRAFT Hmoždinka TK-PPV  8x260</t>
  </si>
  <si>
    <t>TOP KRAFT Hmoždinka TK-PPV  8x280</t>
  </si>
  <si>
    <t>TOP KRAFT Hmoždinka TK-PPV  8x300</t>
  </si>
  <si>
    <t>TOP KRAFT Hmoždinka TK-PPV  8x320</t>
  </si>
  <si>
    <t>TOP KRAFT Hmoždinka TK-PPV  8x340</t>
  </si>
  <si>
    <t>TOP KRAFT Hmoždinka TK-PPV  8x360</t>
  </si>
  <si>
    <t>TOP KRAFT Hmoždinka TK-PPV  8x380</t>
  </si>
  <si>
    <t>TOP KRAFT Hmoždinka TK-PPV  8x400</t>
  </si>
  <si>
    <t>Hmoždinky TOPKRAFT
EPS, MW; A, B, C, E; ocelový šroub TORX 25</t>
  </si>
  <si>
    <t>Hmoždinky TOPKRAFT
EPS, MW; A, B, C; ocelový trn</t>
  </si>
  <si>
    <t>TOP KRAFT Hmoždinka TK-PSK  8x100</t>
  </si>
  <si>
    <t>TOP KRAFT Hmoždinka TK-PSK  8x120</t>
  </si>
  <si>
    <t>TOP KRAFT Hmoždinka TK-PSK  8x140</t>
  </si>
  <si>
    <t>TOP KRAFT Hmoždinka TK-PSK  8x160</t>
  </si>
  <si>
    <t>TOP KRAFT Hmoždinka TK-PSK  8x180</t>
  </si>
  <si>
    <t>TOP KRAFT Hmoždinka TK-PSK  8x200</t>
  </si>
  <si>
    <t>TOP KRAFT Hmoždinka TK-PSK  8x220</t>
  </si>
  <si>
    <t>TOP KRAFT Hmoždinka TK-PSK  8x240</t>
  </si>
  <si>
    <t>TOP KRAFT Hmoždinka TK-PSK  8x260</t>
  </si>
  <si>
    <t>TOP KRAFT Hmoždinka TK-PSK  8x280</t>
  </si>
  <si>
    <t>TOP KRAFT Hmoždinka TK-PSK  8x300</t>
  </si>
  <si>
    <t>TOP KRAFT Hmoždinka TK-PSK  8x330</t>
  </si>
  <si>
    <t>TOP KRAFT Hmoždinka TK-PSK  8x360</t>
  </si>
  <si>
    <t>TOP KRAFT Hmoždinka TK-PSK  8x400</t>
  </si>
  <si>
    <t>TOP KRAFT Hmoždinka TK-PSV  8x80</t>
  </si>
  <si>
    <t>TOP KRAFT Hmoždinka TK-PSV  8x100</t>
  </si>
  <si>
    <t>TOP KRAFT Hmoždinka TK-PSV  8x120</t>
  </si>
  <si>
    <t>TOP KRAFT Hmoždinka TK-PSV  8x140</t>
  </si>
  <si>
    <t>TOP KRAFT Hmoždinka TK-PSV  8x160</t>
  </si>
  <si>
    <t>TOP KRAFT Hmoždinka TK-PSV  8x180</t>
  </si>
  <si>
    <t>TOP KRAFT Hmoždinka TK-PSV  8x200</t>
  </si>
  <si>
    <t>TOP KRAFT Hmoždinka TK-PSV  8x220</t>
  </si>
  <si>
    <t>TOP KRAFT Hmoždinka TK-PSV  8x240</t>
  </si>
  <si>
    <t>TOP KRAFT Hmoždinka TK-PSV  8x260</t>
  </si>
  <si>
    <t>TOP KRAFT Hmoždinka TK-PSV  8x280</t>
  </si>
  <si>
    <t>TOP KRAFT Hmoždinka TK-PSV  8x300</t>
  </si>
  <si>
    <t>Hmoždinky TOPKRAFT
EPS, MW; A, B, C, D, E; ocelový šroub TORX 25</t>
  </si>
  <si>
    <t>TOP KRAFT Hmoždinka TK-PXP-PV  8x100</t>
  </si>
  <si>
    <t>TOP KRAFT Hmoždinka TK-PXP-PV  8x120</t>
  </si>
  <si>
    <t>TOP KRAFT Hmoždinka TK-PXP-PV  8x140</t>
  </si>
  <si>
    <t>TOP KRAFT Hmoždinka TK-PXP-PV  8x160</t>
  </si>
  <si>
    <t>TOP KRAFT Hmoždinka TK-PXP-PV  8x180</t>
  </si>
  <si>
    <t>TOP KRAFT Hmoždinka TK-PXP-PV  8x200</t>
  </si>
  <si>
    <t>TOP KRAFT Hmoždinka TK-PXP-PV  8x220</t>
  </si>
  <si>
    <t>TOP KRAFT Hmoždinka TK-PXP-PV  8x240</t>
  </si>
  <si>
    <t>TOP KRAFT Hmoždinka TK-PXP-PV  8x260</t>
  </si>
  <si>
    <t>TOP KRAFT Hmoždinka TK-PXP-PV  8x280</t>
  </si>
  <si>
    <t>TOP KRAFT Hmoždinka TK-PXP-PV  8x300</t>
  </si>
  <si>
    <t>Hmoždinky TOPKRAFT
EPS, A, B, C, D, E; plastový šroubovací trn TORX 25</t>
  </si>
  <si>
    <t xml:space="preserve">TOP KRAFT Hmoždinka TK-PZV-60 </t>
  </si>
  <si>
    <t xml:space="preserve">TOP KRAFT Hmoždinka TK-PZV-90 </t>
  </si>
  <si>
    <t xml:space="preserve">TOP KRAFT Hmoždinka TK-PZV-120 </t>
  </si>
  <si>
    <t xml:space="preserve">TOP KRAFT Hmoždinka TK-PZV-150 </t>
  </si>
  <si>
    <t xml:space="preserve">TOP KRAFT Hmoždinka TK-PZV-180 </t>
  </si>
  <si>
    <t xml:space="preserve">TOP KRAFT Hmoždinka TK-PZV-210 </t>
  </si>
  <si>
    <t>Hmoždinky TOPKRAFT
Talířová hmoždinka pro dřevostavby s vrutem (TORX 25)</t>
  </si>
  <si>
    <t>TOP KRAFT Zátka malá z EPS pro povrchovou montáž hmoždinek TK-PPV</t>
  </si>
  <si>
    <t>TOP KRAFT TK-CUTTER 65 (fréza na zapuštěnou montáž,65 mm,plast)</t>
  </si>
  <si>
    <t>TOP KRAFT TK-CUTTER 70 (fréza na zapuštěnou montáž, 70 mm,plast)</t>
  </si>
  <si>
    <t>TOP KRAFT TK-CUTTER STEEL 70 (fréza na zapuštěnou montáž 70 mm,kov)</t>
  </si>
  <si>
    <t>TOP KRAFT TK-CUTTER STEEL 65 (fréza na zapuštěnou montáž,65 mm,kov)</t>
  </si>
  <si>
    <t>TOP KRAFT TK-TOOL-PZV (aplikační nástavec průměr 70mm)</t>
  </si>
  <si>
    <t>TOP KRAFT TK-TOOL-PPV (aplikační nástavec průměr 70mm)</t>
  </si>
  <si>
    <t>TOP KRAFT Zátka z MW 65 mm</t>
  </si>
  <si>
    <t>TOP KRAFT Zátka z bílého EPS 65 mm</t>
  </si>
  <si>
    <t>TOP KRAFT Zátka z šedého EPS 65 mm</t>
  </si>
  <si>
    <t>TOP KRAFT Zátka z MW 70 mm</t>
  </si>
  <si>
    <t>TOP KRAFT Zátka z bílého EPS 70 mm</t>
  </si>
  <si>
    <t>TOP KRAFT Zátka z šedého EPS 70 mm</t>
  </si>
  <si>
    <t>Tepelně izolační (přítlačný) talířek TK PLATE 100</t>
  </si>
  <si>
    <t>Tepelně izolační (přítlačný) talířek TK PLATE 110</t>
  </si>
  <si>
    <t>Tepelně izolační (přítlačný) talířek TK PLATE 140</t>
  </si>
  <si>
    <t>Hmoždinky TOPKRAFT
Příslušenství TOP KRAFT</t>
  </si>
  <si>
    <t>Hmoždinky ECORAW
SpiralAnksys pro kotvení EPS</t>
  </si>
  <si>
    <t>Závrtný modul SM70</t>
  </si>
  <si>
    <t>Povrchový modul PM70</t>
  </si>
  <si>
    <t>Expanzní hmota SAF1</t>
  </si>
  <si>
    <t>Expanzní hmota SAF3</t>
  </si>
  <si>
    <t>Aplikační přípravek SAT 150</t>
  </si>
  <si>
    <t>Aplikační přípravek SAT 200</t>
  </si>
  <si>
    <t>Aplikační přípravek SAT 250</t>
  </si>
  <si>
    <t>SMT montážní unašeč pro moduly SM70</t>
  </si>
  <si>
    <t>Sanační svorka ST Sanasys Too</t>
  </si>
  <si>
    <t>Hmoždinky ECORAW
Montážní přípravky Spiral Anksys</t>
  </si>
  <si>
    <t>IsoFux Rocket 040 ( 115mm)</t>
  </si>
  <si>
    <t>IsoFux Rocket 060 ( 135mm)</t>
  </si>
  <si>
    <t>IsoFux Rocket 080 ( 155mm)</t>
  </si>
  <si>
    <t>IsoFux Rocket 100 ( 175mm)</t>
  </si>
  <si>
    <t>IsoFux Rocket 120 ( 195mm)</t>
  </si>
  <si>
    <t>IsoFux Rocket 140 ( 215mm)</t>
  </si>
  <si>
    <t>IsoFux Rocket 160 ( 235mm)</t>
  </si>
  <si>
    <t>IsoFux Rocket 180 ( 255mm)</t>
  </si>
  <si>
    <t>IsoFux Rocket 200 ( 275mm)</t>
  </si>
  <si>
    <t>IsoFux Rocket 220 ( 295mm)</t>
  </si>
  <si>
    <t>IsoFux Rocket 240 ( 315mm)</t>
  </si>
  <si>
    <t>IsoFux Rocket 260 ( 335mm)</t>
  </si>
  <si>
    <t>IsoFux Rocket 280 ( 355mm)</t>
  </si>
  <si>
    <t>IsoFux Rocket 320 ( 395mm)</t>
  </si>
  <si>
    <t>IsoFux Rocket 360 ( 435mm)</t>
  </si>
  <si>
    <t>Zátka EPS-QUICK bílá</t>
  </si>
  <si>
    <t>Zátka EPS-QUICK EPS šedá</t>
  </si>
  <si>
    <t>Zátka MW-QUICK (minerální)</t>
  </si>
  <si>
    <t>Montážní tool OPTI</t>
  </si>
  <si>
    <t xml:space="preserve">MW-CUP </t>
  </si>
  <si>
    <t>T140</t>
  </si>
  <si>
    <t>T90</t>
  </si>
  <si>
    <t>IsoFux Rocket EVOlution</t>
  </si>
  <si>
    <t>novinka</t>
  </si>
  <si>
    <t>EVO lepicí pěna 750 ml</t>
  </si>
  <si>
    <t>EVO montážní sada</t>
  </si>
  <si>
    <t>EVO Vrtací adptér 300</t>
  </si>
  <si>
    <t>EVO Distance Control Torx T30</t>
  </si>
  <si>
    <t xml:space="preserve">EVO vrták do betonu Ø 8x80x155 mm </t>
  </si>
  <si>
    <t>Hmoždinky RANIT
EPS, MW; A, B, C, E; ocelový šroub TORX 30</t>
  </si>
  <si>
    <t>OMÍTKY - Lišty rohové</t>
  </si>
  <si>
    <t>P-H PVC 06/43x43/2500/roh ostrý/lišta rohová</t>
  </si>
  <si>
    <t>P-H PVC 10/43x43/2500/roh ostrý/lišta rohová</t>
  </si>
  <si>
    <t>P-H PVC 14/43x43/2500/roh ostrý/lišta rohová</t>
  </si>
  <si>
    <t>P-B PVC 06/47/2500/lišta ukončovací s okapnicí</t>
  </si>
  <si>
    <t>P-B PVC 10/47/2500/lišta ukončovací s okapnicí</t>
  </si>
  <si>
    <t>P-B PVC 14/47/2500/lišta ukončovací s okapnicí</t>
  </si>
  <si>
    <t>P-U2 PVC 06/26/2500/lišta ukončovací</t>
  </si>
  <si>
    <t>P-U2 PVC 10/26/2500/lišta ukončovací</t>
  </si>
  <si>
    <t>P-U2 PVC 14/26/2500/lišta ukončovací</t>
  </si>
  <si>
    <t>OMÍTKY - Lišty ukončovací</t>
  </si>
  <si>
    <t>PS-VH 06/1400/lišta okenní začišťovací 6mm</t>
  </si>
  <si>
    <t>PS-VH 06/1600/lišta okenní začišťovací 6mm</t>
  </si>
  <si>
    <t>PS-VH 06/2400/lišta okenní začišťovací 6mm</t>
  </si>
  <si>
    <t>PS-VHL 06/2400/lišta okenní začišťovací 6mm s lamelou</t>
  </si>
  <si>
    <t>PS-VHL 06/2400/slonová kost RAL 1015/lišta okenní začišťovací 6mm s lamelou</t>
  </si>
  <si>
    <t>PS-VHL 06/2400/hnědá RAL 8024/lišta okenní začišťovací 6mm s lamelou</t>
  </si>
  <si>
    <t>PS-VHL 06/2400/šedá světlá RAL 7047/lišta okenní začišťovací 6mm s lamelou</t>
  </si>
  <si>
    <t>PS-VHL 06/2400/šedá tmavá RAL 7005/lišta okenní začišťovací 6mm s lamelou</t>
  </si>
  <si>
    <t>PS-VHL 06/2400/šedá antracitová RAL 7016/lištaokenní začišťovací 6mm s lamelou</t>
  </si>
  <si>
    <t>OMÍTKY - Lišty začišťovací</t>
  </si>
  <si>
    <t>OMÍTKY - Rychloomítníky</t>
  </si>
  <si>
    <t>P-RO PVC 04/3000/rychloomítník</t>
  </si>
  <si>
    <t>P-RO PVC 06/3000/rychloomítník</t>
  </si>
  <si>
    <t>P-RO PVC 08/3000/rychloomítník</t>
  </si>
  <si>
    <t>pár</t>
  </si>
  <si>
    <t>Plachty na lešení</t>
  </si>
  <si>
    <t xml:space="preserve">Síť na lešení 100 m    (šíře 3,12 m)                   </t>
  </si>
  <si>
    <t xml:space="preserve">Síť na lešení 20 m    (šíře 3,12 m)                   </t>
  </si>
  <si>
    <t>LW-Z20 050/2000/lišta soklová montážní</t>
  </si>
  <si>
    <t>30 m/ bal.</t>
  </si>
  <si>
    <t>LW-Z23/2000/soklový prodlužovací díl</t>
  </si>
  <si>
    <t>50 m/ bal.</t>
  </si>
  <si>
    <t>LW-Z61/1000/spojka soklových lišt LW-Z20</t>
  </si>
  <si>
    <t>20 m/ bal.</t>
  </si>
  <si>
    <t>Spiral Anksys SA160</t>
  </si>
  <si>
    <t>Spiral Anksys SA170</t>
  </si>
  <si>
    <t>Spiral Anksys SA190</t>
  </si>
  <si>
    <t>Spiral Anksys SA210</t>
  </si>
  <si>
    <t>Spiral Anksys SA230</t>
  </si>
  <si>
    <t>Spiral Anksys SA250</t>
  </si>
  <si>
    <t>Spiral Anksys SA260</t>
  </si>
  <si>
    <t>Spiral Anksys SA270</t>
  </si>
  <si>
    <t>Spiral Anksys SA290</t>
  </si>
  <si>
    <t>Spiral Anksys SA310</t>
  </si>
  <si>
    <t>Spiral Anksys SA330</t>
  </si>
  <si>
    <t>Spiral Anksys SA350</t>
  </si>
  <si>
    <t>Spiral Anksys SA370</t>
  </si>
  <si>
    <t>Spiral Anksys SA390</t>
  </si>
  <si>
    <t>Spiral Anksys SA410</t>
  </si>
  <si>
    <t>Spiral Anksys SA430</t>
  </si>
  <si>
    <t>Spiral Anksys SA/PM70/160</t>
  </si>
  <si>
    <t>Spiral Anksys SA/PM70/170</t>
  </si>
  <si>
    <t>Spiral Anksys SA/PM70/190</t>
  </si>
  <si>
    <t>Spiral Anksys SA/PM70/210</t>
  </si>
  <si>
    <t>Spiral Anksys SA/PM70/230</t>
  </si>
  <si>
    <t>Spiral Anksys SA/PM70/250</t>
  </si>
  <si>
    <t>Spiral Anksys SA/PM70/260</t>
  </si>
  <si>
    <t>Spiral Anksys SA/PM70/270</t>
  </si>
  <si>
    <t>Spiral Anksys SA/PM70/290</t>
  </si>
  <si>
    <t>Spiral Anksys SA/PM70/310</t>
  </si>
  <si>
    <t>Spiral Anksys SA/PM70/330</t>
  </si>
  <si>
    <t>Spiral Anksys SA/PM70/350</t>
  </si>
  <si>
    <t>Spiral Anksys SA/PM70/370</t>
  </si>
  <si>
    <t>Spiral Anksys SA/PM70/390</t>
  </si>
  <si>
    <t>Spiral Anksys SA/PM70/410</t>
  </si>
  <si>
    <t>Spiral Anksys SA/PM70/430</t>
  </si>
  <si>
    <t>Hmoždinky ECORAW
Spiral Anksys pro kotvení s povrchovým modulem PM70</t>
  </si>
  <si>
    <t xml:space="preserve">Sila - ANO     materiály dodávány volně ložené v mobilních silech, cena na vyžádání dle individuálních zakázek </t>
  </si>
  <si>
    <t xml:space="preserve">Materiál na objednání - ANO     výrobky s termínem dodací lhůty na vyžádání </t>
  </si>
  <si>
    <t>Zimní receptura - ANO     výrobek se zimní receptůrou</t>
  </si>
  <si>
    <t>P-RO PVC 10/3000/rychloomítník</t>
  </si>
  <si>
    <t>BALKONOVÉ LIŠTY</t>
  </si>
  <si>
    <t>Lišta balkonová AL - šedá-koncovka</t>
  </si>
  <si>
    <t>Lišta balkonová AL - bílá-koncovka</t>
  </si>
  <si>
    <t>Lišta balkonová AL - hnědá-koncovka</t>
  </si>
  <si>
    <t>Lišta balkonová AL - šedá-spojka</t>
  </si>
  <si>
    <t>Lišta balkonová AL - bílá-spojka</t>
  </si>
  <si>
    <t>Lišta balkonová AL - hnědá-spojka</t>
  </si>
  <si>
    <t>LW-Z20/100/2000/lišta soklová montážní</t>
  </si>
  <si>
    <t>LW-Z20/160/2000/lišta soklová montážní</t>
  </si>
  <si>
    <t>INDIVIDUÁLNÍ VZORKY FASÁD A PODLAH</t>
  </si>
  <si>
    <t>VZORNÍK MOZAIKOVÝCH OMÍTEK</t>
  </si>
  <si>
    <t>Podpora v terénu</t>
  </si>
  <si>
    <t>ASISTENCE APLIKAČNÍHO TECHNIKA</t>
  </si>
  <si>
    <t>PODPORA SERVISNÍHO TECHNIKA</t>
  </si>
  <si>
    <t>DOVOZ A INSTALACE A ZPROVOZNĚNÍ STROJNÍHO ZAŘÍZENÍ</t>
  </si>
  <si>
    <t>POMOC S PRVNÍ APLIKACÍ</t>
  </si>
  <si>
    <t>ZAŠKOLENÍ OBSLUHY ZAŘÍZENÍ PRO LITÍ PODLAH</t>
  </si>
  <si>
    <t>NAUČÍME VÁS JAK NA TO</t>
  </si>
  <si>
    <t>TERMOSNÍMKOVÁNÍ</t>
  </si>
  <si>
    <t>KONTROLA ÚNIKU TEPLA</t>
  </si>
  <si>
    <t>SANAČNÍ ANALÝZA</t>
  </si>
  <si>
    <t>Více</t>
  </si>
  <si>
    <t>DODÁNÍ A VYKLÁDKA HYDRAULICKOU RUKOU</t>
  </si>
  <si>
    <t>ROZVOZ A VYKLÁDKA PŘÍMO K ZÁKAZNÍKOVI</t>
  </si>
  <si>
    <t>DODÁNÍ A VYKLÁDKA S PLOŠINOU</t>
  </si>
  <si>
    <t>DODÁVKA A VYKLÁDKA NÁKLADNÍM VOZEM S HYDRAULICKÝMI VÝKLOPNÝMI DVEŘMI</t>
  </si>
  <si>
    <t>ODVOZ PALET</t>
  </si>
  <si>
    <t>Stroje</t>
  </si>
  <si>
    <t>OMÍTACÍ STROJ PFT G4</t>
  </si>
  <si>
    <t>PRO AUTOMATICKÉ MÍCHÁNÍ A NANÁŠENÍ SUCHÉ OMÍTKY</t>
  </si>
  <si>
    <t>PNEUMATICKÝ DOPRAVNÍK (SOLOMAT) K SAMOSPÁDOVÉMU SILU</t>
  </si>
  <si>
    <t>PRO TRANSPORT SUCHÉ SMĚSI ZE SILA DO STROJE</t>
  </si>
  <si>
    <t>SMP FE100 SMĚŠOVACÍ PUMPA SE SILEM</t>
  </si>
  <si>
    <t>PRO APLIKACI ANHYDRITOVÝCH PODLAH</t>
  </si>
  <si>
    <t>HORIZONTÁLNÍ KONTINUÁLNÍ MÍCHAČ</t>
  </si>
  <si>
    <t>PRO SUCHÉ SMĚSI ZE SILA</t>
  </si>
  <si>
    <t>KONTINUÁLNÍ MÍCHAČ S NÁSYPKOU</t>
  </si>
  <si>
    <t>PRO PYTLOVANÉ SUCHÉ SMĚSI</t>
  </si>
  <si>
    <t>DUOMIX VČETNĚ ROTORU A STATORU</t>
  </si>
  <si>
    <t>PRO APLIKACI LITÝCH PODLAHOVÝCH MATERIÁLŮ</t>
  </si>
  <si>
    <t>RITMO MÍCHACÍ ČERPADLO</t>
  </si>
  <si>
    <t>STŘÍKÁNÍ PASTOVITÝCH OMÍTEK</t>
  </si>
  <si>
    <t>ROZBĚHOVÉ RELÉ</t>
  </si>
  <si>
    <t>PRO SNÍŽENÍ ZÁTĚŽE ELEKTRICKÉHO JIŠTĚNÍ</t>
  </si>
  <si>
    <t>SILO 12,5 M3</t>
  </si>
  <si>
    <t>SILO 18 M3</t>
  </si>
  <si>
    <t>SILO 22,5 M3</t>
  </si>
  <si>
    <t>ČERPÁNÍ VODY DO MÍCHACÍHO STROJE</t>
  </si>
  <si>
    <t>VODNÍ PUMPA</t>
  </si>
  <si>
    <t>HADICE KE STROJŮM (SUCHÁ SMĚS)</t>
  </si>
  <si>
    <t>DÉLKA HADIC NA OBJEDNÁVKU</t>
  </si>
  <si>
    <t>FILTRAČNÍ VÍKO</t>
  </si>
  <si>
    <t>VÍKO NA NÁSYPKU OMÍTAČKY</t>
  </si>
  <si>
    <t>ROTOQUIRL</t>
  </si>
  <si>
    <t>PŘÍSLUŠENSTVÍ PRO STROJNÍ APLIKACI TEPELNĚIZOLAČNÍCH A SANAČNÍCH OMÍTEK</t>
  </si>
  <si>
    <t>HADICE KE STROJŮM (MALTOVÁ)</t>
  </si>
  <si>
    <t>PRODLOUŽENÍ HADICE</t>
  </si>
  <si>
    <t>MÍCHACÍ HŘÍDEL PRO LEHKÉ SMĚSI</t>
  </si>
  <si>
    <t>MÍCHACÍ HŘÍDEL</t>
  </si>
  <si>
    <t>TRYSKA 10 MM</t>
  </si>
  <si>
    <t>TRYSKA K OMÍTACÍ PISTOLI</t>
  </si>
  <si>
    <t>TRYSKA 12 MM</t>
  </si>
  <si>
    <t>TRYSKA 14 MM</t>
  </si>
  <si>
    <t>TRYSKA 16 MM</t>
  </si>
  <si>
    <t>TRYSKA 18 MM</t>
  </si>
  <si>
    <t>INJEKTÁŽNÍ PUMPA</t>
  </si>
  <si>
    <t>PRO APLIKACI INJEKTÁŽNÍHO KRÉMU</t>
  </si>
  <si>
    <t>ROTOR D6-3 + STATOR D6-3</t>
  </si>
  <si>
    <t>PŘÍSLUŠENSTVÍ PRO OMÍTACÍ TECHNIKU</t>
  </si>
  <si>
    <t>ROTOR D8-1,5 + STATOR D8-1,5</t>
  </si>
  <si>
    <t>DOPLNĚNÍ SILA</t>
  </si>
  <si>
    <t>DOPLNĚNÍ ZÁSOBNÍKU NA STAVBĚ</t>
  </si>
  <si>
    <t>Lišta balkonová AL - šedá-přímý 2bm</t>
  </si>
  <si>
    <t>Lišta balkonová AL - bílá-přímý 2bm</t>
  </si>
  <si>
    <t>Lišta balkonová AL - hnědá-přímý 2bm</t>
  </si>
  <si>
    <t>Lišta balkonová AL - šedá-rohový 1x1m</t>
  </si>
  <si>
    <t>Lišta balkonová AL - bílá-rohový 1x1m</t>
  </si>
  <si>
    <t>Lišta balkonová AL - hnědá-rohový 1x1m</t>
  </si>
  <si>
    <t>Hmoždinky FISCHER
Příslušenství FISCHER</t>
  </si>
  <si>
    <t>Fischer penetrace SanRec</t>
  </si>
  <si>
    <t>Fischer expanzní lepicí hmota SanRec</t>
  </si>
  <si>
    <t>Fischer rozprašovač penetrace SanRec s nástavcem</t>
  </si>
  <si>
    <t>Fischer aplikační pistole s nástavcem</t>
  </si>
  <si>
    <t>Hmoždinky RAWLPLUG
Hmoždinka pro EPS a MW; A, B, C, D, E;
ocelový šroub s plastovou hlavou</t>
  </si>
  <si>
    <t>RAWLPLUG hmoždinka-R-TFIX-8S-115</t>
  </si>
  <si>
    <t>RAWLPLUG hmoždinka-R-TFIX-8S-135</t>
  </si>
  <si>
    <t>RAWLPLUG hmoždinka-R-TFIX-8S-155</t>
  </si>
  <si>
    <t>RAWLPLUG hmoždinka-R-TFIX-8S-175</t>
  </si>
  <si>
    <t>RAWLPLUG hmoždinka-R-TFIX-8S-195</t>
  </si>
  <si>
    <t>RAWLPLUG hmoždinka-R-TFIX-8S-215</t>
  </si>
  <si>
    <t>RAWLPLUG hmoždinka-R-TFIX-8S-235</t>
  </si>
  <si>
    <t>RAWLPLUG hmoždinka-R-TFIX-8S-255</t>
  </si>
  <si>
    <t>RAWLPLUG hmoždinka-R-TFIX-8S-275</t>
  </si>
  <si>
    <t>RAWLPLUG hmoždinka-R-TFIX-8S-295</t>
  </si>
  <si>
    <t>RAWLPLUG hmoždinka-R-TFIX-8S-315</t>
  </si>
  <si>
    <t>RAWLPLUG hmoždinka-R-TFIX-8S-335</t>
  </si>
  <si>
    <t>RAWLPLUG hmoždinka-R-TFIX-8S-355</t>
  </si>
  <si>
    <t>RAWLPLUG hmoždinka-R-TFIX-8S-375</t>
  </si>
  <si>
    <t>RAWLPLUG hmoždinka-R-TFIX-8S-395</t>
  </si>
  <si>
    <t>RAWLPLUG hmoždinka-R-TFIX-8S-415</t>
  </si>
  <si>
    <t>RAWLPLUG hmoždinka-R-TFIX-8S-435</t>
  </si>
  <si>
    <t>RAWLPLUG hmoždinka-R-TFIX-8S-455</t>
  </si>
  <si>
    <t>Hmoždinky RAWLPLUG
Hmoždinka pro EPS a MW; A, B, C, D, E;
ocelový šroub - jednokroková montáž</t>
  </si>
  <si>
    <t>RAWLPLUG hmoždinka-R-TFIX-8SX-115</t>
  </si>
  <si>
    <t>RAWLPLUG hmoždinka-R-TFIX-8SX-135</t>
  </si>
  <si>
    <t>RAWLPLUG hmoždinka-R-TFIX-8SX-155</t>
  </si>
  <si>
    <t>RAWLPLUG hmoždinka-R-TFIX-8SX-175</t>
  </si>
  <si>
    <t>RAWLPLUG hmoždinka-R-TFIX-8SX-195</t>
  </si>
  <si>
    <t>RAWLPLUG hmoždinka-R-TFIX-8SX-215</t>
  </si>
  <si>
    <t>RAWLPLUG hmoždinka-R-TFIX-8SX-235</t>
  </si>
  <si>
    <t>RAWLPLUG hmoždinka-R-TFIX-8SX-255</t>
  </si>
  <si>
    <t>RAWLPLUG hmoždinka-R-TFIX-8SX-275</t>
  </si>
  <si>
    <t>RAWLPLUG hmoždinka-R-TFIX-8SX-295</t>
  </si>
  <si>
    <t>RAWLPLUG hmoždinka-R-TFIX-8SX-315</t>
  </si>
  <si>
    <t>RAWLPLUG hmoždinka-R-TFIX-8SX-335</t>
  </si>
  <si>
    <t>RAWLPLUG hmoždinka-R-TFIX-8SX-355</t>
  </si>
  <si>
    <t>RAWLPLUG hmoždinka-R-TFIX-8SX-375</t>
  </si>
  <si>
    <t>RAWLPLUG hmoždinka-R-TFIX-8SX-395</t>
  </si>
  <si>
    <t>RAWLPLUG hmoždinka-R-TFIX-8SX-415</t>
  </si>
  <si>
    <t>RAWLPLUG hmoždinka-R-TFIX-8SX-435</t>
  </si>
  <si>
    <t>RAWLPLUG hmoždinka-R-TFIX-8SX-455</t>
  </si>
  <si>
    <t>Hmoždinky RAWLPLUG
Hmoždinka pro EPS a MW; A, B, C, D
ocelový trn s plastovou hlavou</t>
  </si>
  <si>
    <t>RAWLPLUG hmoždinka-TFIX-8M-095</t>
  </si>
  <si>
    <t>RAWLPLUG hmoždinka-TFIX-8M-115</t>
  </si>
  <si>
    <t>RAWLPLUG hmoždinka-R-TFIX-8M-135</t>
  </si>
  <si>
    <t>RAWLPLUG hmoždinka-R-TFIX-8M-155</t>
  </si>
  <si>
    <t>RAWLPLUG hmoždinka-R-TFIX-8M-175</t>
  </si>
  <si>
    <t>RAWLPLUG hmoždinka-R-TFIX-8M-195</t>
  </si>
  <si>
    <t>RAWLPLUG hmoždinka-R-TFIX-8M-215</t>
  </si>
  <si>
    <t>RAWLPLUG hmoždinka-R-TFIX-8M-235</t>
  </si>
  <si>
    <t>RAWLPLUG hmoždinka-R-TFIX-8M-255</t>
  </si>
  <si>
    <t>RAWLPLUG hmoždinka-R-TFIX-8M-275</t>
  </si>
  <si>
    <t>RAWLPLUG hmoždinka-R-TFIX-8M-295</t>
  </si>
  <si>
    <t>Hmoždinky RAWLPLUG
Příslušenství</t>
  </si>
  <si>
    <t>RAWLPLUG-talíř-KCX-055</t>
  </si>
  <si>
    <t>RAWLPLUG-talíř-KCX-105</t>
  </si>
  <si>
    <t>RAWLPLUG-talíř-KCX-165</t>
  </si>
  <si>
    <t>RAWLPLUG-talíř-R-KWX-110</t>
  </si>
  <si>
    <t>RAWLPLUG-talíř-R-KWX-63</t>
  </si>
  <si>
    <t>RAWLPLUG-talíř-KWL-140</t>
  </si>
  <si>
    <t>RAWLPLUG-talíř-MKC-85</t>
  </si>
  <si>
    <t>RAWLPLUG-nástavec R-TFIX-TOOL-CS</t>
  </si>
  <si>
    <t>RAWLPLUG-nástavec R-TFIX-TOOL-RED</t>
  </si>
  <si>
    <t>RAWLPLUG-nástavec R-TFIX-TOOL-GREEN</t>
  </si>
  <si>
    <t>RAWLPLUG-nástavec R-TFIX-TOOL-GREY</t>
  </si>
  <si>
    <t>RAWLPLUG-nástavec R-TFIX-TOOL-BLACK</t>
  </si>
  <si>
    <t>RAWLPLUG-zátka EPS-R-TFIX-CAP63-EPS-G</t>
  </si>
  <si>
    <t>RAWLPLUG-zátka EPS-R-TFIX-CAP63-EPS-W</t>
  </si>
  <si>
    <t>RAWLPLUG-zátka EPS-R-TFIX-CAP15-EPS-G</t>
  </si>
  <si>
    <t>RAWLPLUG-zátka EPS-R-TFIX-CAP15-EPS-W</t>
  </si>
  <si>
    <t>RAWLPLUG-zátka MW-R-TFIX-CAP63-MW</t>
  </si>
  <si>
    <t>RAWLPLUG-frézka do MW-KFS KOV</t>
  </si>
  <si>
    <t>RAWLPLUG-frézka do EPS-R-KFS-63</t>
  </si>
  <si>
    <t>Zrušené výrobky pro rok 2024 - do vyprodání zásob</t>
  </si>
  <si>
    <t>1620</t>
  </si>
  <si>
    <r>
      <t>2 ,1 kg/m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/mm</t>
    </r>
  </si>
  <si>
    <t>22 (15)</t>
  </si>
  <si>
    <t>zimní</t>
  </si>
  <si>
    <t>Min obj. množství 1 200 kg.</t>
  </si>
  <si>
    <t>5,4 (4)</t>
  </si>
  <si>
    <t>Z 1,2 / přírodně bílá</t>
  </si>
  <si>
    <t>Z 2,0 / přírodně bílá</t>
  </si>
  <si>
    <t>R 2,0 / přírodně bílá</t>
  </si>
  <si>
    <t>5,2 (4)</t>
  </si>
  <si>
    <t>5,5 (5)</t>
  </si>
  <si>
    <t>3,5 (2)</t>
  </si>
  <si>
    <t>C 25</t>
  </si>
  <si>
    <t>19 (10)</t>
  </si>
  <si>
    <t>C 40</t>
  </si>
  <si>
    <t>59 (30)</t>
  </si>
  <si>
    <t>C2T</t>
  </si>
  <si>
    <t>100 bílá,  RG</t>
  </si>
  <si>
    <t>0,4-2,0 *5)</t>
  </si>
  <si>
    <t>100 bílá, RG</t>
  </si>
  <si>
    <t>121 mahattan, RG</t>
  </si>
  <si>
    <t>122  šedá, RG</t>
  </si>
  <si>
    <t>0,6-1,2</t>
  </si>
  <si>
    <t>min. objednávka 5 ks</t>
  </si>
  <si>
    <t>ETICS - Zakládací sada PVC</t>
  </si>
  <si>
    <t>ETICS - Zakládací lišty AL a okapnice</t>
  </si>
  <si>
    <t>LTDU 2500/VERTEX/lišta s nepřiznanou okapnicí</t>
  </si>
  <si>
    <r>
      <rPr>
        <b/>
        <sz val="10"/>
        <rFont val="Arial"/>
        <family val="2"/>
        <charset val="238"/>
      </rPr>
      <t>OMÍTKA RUČNÍ JEMNÁ</t>
    </r>
    <r>
      <rPr>
        <sz val="10"/>
        <rFont val="Arial"/>
        <family val="2"/>
        <charset val="238"/>
      </rPr>
      <t xml:space="preserve"> 
Vápenocementová jádrová </t>
    </r>
  </si>
  <si>
    <t>Kus</t>
  </si>
  <si>
    <t>LW-66/2000/VERTEX/lišta ukončovací soklová přechodová s přiznanou okapnicí</t>
  </si>
  <si>
    <t>LW-206 06/2000/přechodová s nepř.okap.</t>
  </si>
  <si>
    <t>cca. 1,2 kg/m2 (1 mm vrstva)</t>
  </si>
  <si>
    <t>Nové balení 32 Kg;
do vyprodání zásob 28 kg balení.</t>
  </si>
  <si>
    <t>1,7 kg/m2/mm</t>
  </si>
  <si>
    <t>Orientační hmotnosti balení (pytel/paleta): 2070 cca. 10kg /  cca. 400kg; 2080 cca. 8kg  / cca. 320kg</t>
  </si>
  <si>
    <r>
      <t xml:space="preserve">SUPERTHERM
</t>
    </r>
    <r>
      <rPr>
        <sz val="10"/>
        <rFont val="Arial"/>
        <family val="2"/>
        <charset val="238"/>
      </rPr>
      <t>Tepelněizolační jádrová omítka λ≤0,13</t>
    </r>
  </si>
  <si>
    <r>
      <t xml:space="preserve">SUPERTHERM
</t>
    </r>
    <r>
      <rPr>
        <sz val="10"/>
        <rFont val="Arial"/>
        <family val="2"/>
        <charset val="238"/>
      </rPr>
      <t>Tepelněizolační jádrová omítka λ≤0,09</t>
    </r>
  </si>
  <si>
    <r>
      <t xml:space="preserve">LEPICÍ STĚRKA TOP + VLÁKNA
</t>
    </r>
    <r>
      <rPr>
        <sz val="10"/>
        <rFont val="Arial"/>
        <family val="2"/>
        <charset val="238"/>
      </rPr>
      <t>Pro fasády ETICS s izolací z EPS, XPS, PIR, PUR a MW</t>
    </r>
  </si>
  <si>
    <r>
      <t xml:space="preserve">LEPICÍ STĚRKA TOP + VLÁKNA
</t>
    </r>
    <r>
      <rPr>
        <sz val="10"/>
        <color theme="1"/>
        <rFont val="Arial"/>
        <family val="2"/>
        <charset val="238"/>
      </rPr>
      <t>Pro fasády ETICS s izolací z EPS, XPS, PIR, PUR a MW</t>
    </r>
  </si>
  <si>
    <t>dle tloušťky izolantu</t>
  </si>
  <si>
    <t>10-250 mm</t>
  </si>
  <si>
    <t>Polystyren fasádní EPS 70 F</t>
  </si>
  <si>
    <t>20-200 mm</t>
  </si>
  <si>
    <t>30-200 mm</t>
  </si>
  <si>
    <t>1000/500 mm</t>
  </si>
  <si>
    <t xml:space="preserve">1250/600 mm </t>
  </si>
  <si>
    <t>Izolační desky perimetr</t>
  </si>
  <si>
    <t>Polystyren soklový</t>
  </si>
  <si>
    <t>Polystyren fasádní EPS 70 šedý</t>
  </si>
  <si>
    <t>Polystyren fasádní EPS 100 F</t>
  </si>
  <si>
    <t>Extrudovaný polystyren XPS 300 G vroubkovaný, rovná hrana</t>
  </si>
  <si>
    <t>Minerální vlna TR 10 - FKD S Thermal</t>
  </si>
  <si>
    <t>1000/600 mm</t>
  </si>
  <si>
    <t>50-240 mm</t>
  </si>
  <si>
    <t>20-40 mm</t>
  </si>
  <si>
    <t>Minerální vlna FKD RS (pro ostění)</t>
  </si>
  <si>
    <t>1200/200 mm</t>
  </si>
  <si>
    <t>Minerální vlna TR 80 - FKL (kolmé vlákno)</t>
  </si>
  <si>
    <t>40-300 mm</t>
  </si>
  <si>
    <t>1000/200 mm</t>
  </si>
  <si>
    <t>Minerální vlna CLT C1 Thermal (lamely- silikát.nástřik)</t>
  </si>
  <si>
    <t>1200/400 mm</t>
  </si>
  <si>
    <t>Fenolická pěna - KOOLTHERM K5</t>
  </si>
  <si>
    <r>
      <rPr>
        <b/>
        <sz val="10"/>
        <rFont val="Arial"/>
        <family val="2"/>
        <charset val="238"/>
      </rPr>
      <t>ZIMNÍ PŘÍSADA COOL</t>
    </r>
    <r>
      <rPr>
        <sz val="10"/>
        <rFont val="Arial"/>
        <family val="2"/>
        <charset val="238"/>
      </rPr>
      <t xml:space="preserve">
Pro urychlení vytvrzování od +1°C</t>
    </r>
  </si>
  <si>
    <r>
      <rPr>
        <b/>
        <sz val="10"/>
        <rFont val="Arial"/>
        <family val="2"/>
        <charset val="238"/>
      </rPr>
      <t>ELASTICKÝ FASÁDNÍ NÁTĚR</t>
    </r>
    <r>
      <rPr>
        <sz val="10"/>
        <rFont val="Arial"/>
        <family val="2"/>
        <charset val="238"/>
      </rPr>
      <t xml:space="preserve">
Pružné překrytí trhlin na fasádě</t>
    </r>
  </si>
  <si>
    <r>
      <rPr>
        <b/>
        <sz val="10"/>
        <rFont val="Arial"/>
        <family val="2"/>
        <charset val="238"/>
      </rPr>
      <t xml:space="preserve">SILIKONOVÝ FASÁDNÍ NÁTĚR S VLÁKNY </t>
    </r>
    <r>
      <rPr>
        <sz val="10"/>
        <rFont val="Arial"/>
        <family val="2"/>
        <charset val="238"/>
      </rPr>
      <t xml:space="preserve">
Samočisticí efekt, dlouhá životnost</t>
    </r>
  </si>
  <si>
    <t xml:space="preserve">AKRYLÁTOVÝ FASÁDNÍ NÁTĚR </t>
  </si>
  <si>
    <t>nátěr - bez příplatku</t>
  </si>
  <si>
    <t>bez příplatku</t>
  </si>
  <si>
    <t>skupina 1</t>
  </si>
  <si>
    <t>skupina 2</t>
  </si>
  <si>
    <r>
      <rPr>
        <b/>
        <sz val="10"/>
        <rFont val="Arial"/>
        <family val="2"/>
        <charset val="238"/>
      </rPr>
      <t>MOZAIKOVÁ OMÍTKA</t>
    </r>
    <r>
      <rPr>
        <sz val="10"/>
        <rFont val="Arial"/>
        <family val="2"/>
        <charset val="238"/>
      </rPr>
      <t xml:space="preserve">
Pro soklové části</t>
    </r>
  </si>
  <si>
    <r>
      <rPr>
        <b/>
        <sz val="10"/>
        <rFont val="Arial"/>
        <family val="2"/>
        <charset val="238"/>
      </rPr>
      <t>MAGIC DECOR 2,5mm</t>
    </r>
    <r>
      <rPr>
        <sz val="10"/>
        <rFont val="Arial"/>
        <family val="2"/>
        <charset val="238"/>
      </rPr>
      <t xml:space="preserve">
Kreativní omítka pro vytváření hrubých povrchů</t>
    </r>
  </si>
  <si>
    <r>
      <rPr>
        <b/>
        <sz val="10"/>
        <rFont val="Arial"/>
        <family val="2"/>
        <charset val="238"/>
      </rPr>
      <t>MAGIC DECOR 1,0mm</t>
    </r>
    <r>
      <rPr>
        <sz val="10"/>
        <rFont val="Arial"/>
        <family val="2"/>
        <charset val="238"/>
      </rPr>
      <t xml:space="preserve">
Kreativní omítka pro zrnitý vzhled</t>
    </r>
  </si>
  <si>
    <r>
      <rPr>
        <b/>
        <sz val="10"/>
        <rFont val="Arial"/>
        <family val="2"/>
        <charset val="238"/>
      </rPr>
      <t>MAGIC DECOR 0,2mm</t>
    </r>
    <r>
      <rPr>
        <sz val="10"/>
        <rFont val="Arial"/>
        <family val="2"/>
        <charset val="238"/>
      </rPr>
      <t xml:space="preserve">
Kreativní omítka pro vytváření hladkých povrchů</t>
    </r>
  </si>
  <si>
    <r>
      <rPr>
        <b/>
        <sz val="10"/>
        <rFont val="Arial"/>
        <family val="2"/>
        <charset val="238"/>
      </rPr>
      <t>MAGIC DECOR STONE</t>
    </r>
    <r>
      <rPr>
        <sz val="10"/>
        <rFont val="Arial"/>
        <family val="2"/>
        <charset val="238"/>
      </rPr>
      <t xml:space="preserve">
Kreativní omítka pro jemné textury přírodního kamene</t>
    </r>
  </si>
  <si>
    <t>SILIKONOVÁ OMÍTKA</t>
  </si>
  <si>
    <t>SILIKÁTOVÁ OMÍTKA</t>
  </si>
  <si>
    <t>AKRYLÁTOVÁ OMÍTKA</t>
  </si>
  <si>
    <r>
      <rPr>
        <b/>
        <sz val="10"/>
        <rFont val="Arial"/>
        <family val="2"/>
        <charset val="238"/>
      </rPr>
      <t>ACTIVCEM</t>
    </r>
    <r>
      <rPr>
        <sz val="10"/>
        <rFont val="Arial"/>
        <family val="2"/>
        <charset val="238"/>
      </rPr>
      <t xml:space="preserve">
Vysoce odolná omítka s vlákny</t>
    </r>
  </si>
  <si>
    <r>
      <rPr>
        <b/>
        <sz val="10"/>
        <rFont val="Arial"/>
        <family val="2"/>
        <charset val="238"/>
      </rPr>
      <t>TETRACEM</t>
    </r>
    <r>
      <rPr>
        <sz val="10"/>
        <rFont val="Arial"/>
        <family val="2"/>
        <charset val="238"/>
      </rPr>
      <t xml:space="preserve">
Samočisticí omítka, vyztužená aramidovými vlákny</t>
    </r>
  </si>
  <si>
    <t>SILIKÁTOVÝ FASÁDNÍ NÁTĚR</t>
  </si>
  <si>
    <r>
      <rPr>
        <b/>
        <sz val="10"/>
        <rFont val="Arial"/>
        <family val="2"/>
        <charset val="238"/>
      </rPr>
      <t>PLNĚNÝ SILIKÁTOVÝ FASÁDNÍ NÁTĚR</t>
    </r>
    <r>
      <rPr>
        <sz val="10"/>
        <rFont val="Arial"/>
        <family val="2"/>
        <charset val="238"/>
      </rPr>
      <t xml:space="preserve">
Sjednocuje různé druhy povrchů pro zajištění jednotného vzhledu</t>
    </r>
  </si>
  <si>
    <r>
      <rPr>
        <b/>
        <sz val="10"/>
        <rFont val="Arial"/>
        <family val="2"/>
        <charset val="238"/>
      </rPr>
      <t>DEKORATIVNÍ TRANSPARENTNÍ NÁTĚR</t>
    </r>
    <r>
      <rPr>
        <sz val="10"/>
        <rFont val="Arial"/>
        <family val="2"/>
        <charset val="238"/>
      </rPr>
      <t xml:space="preserve">
K barevné finalizaci kreativních omítek MAGIC DECOR</t>
    </r>
  </si>
  <si>
    <r>
      <rPr>
        <b/>
        <sz val="10"/>
        <color rgb="FF000000"/>
        <rFont val="Arial"/>
        <family val="2"/>
        <charset val="238"/>
      </rPr>
      <t>ANTIGRAFFITI</t>
    </r>
    <r>
      <rPr>
        <sz val="10"/>
        <color rgb="FF000000"/>
        <rFont val="Arial"/>
        <family val="2"/>
        <charset val="238"/>
      </rPr>
      <t xml:space="preserve">
Ochranný nátěr před graffiti </t>
    </r>
  </si>
  <si>
    <r>
      <rPr>
        <b/>
        <sz val="10"/>
        <color rgb="FF000000"/>
        <rFont val="Arial"/>
        <family val="2"/>
        <charset val="238"/>
      </rPr>
      <t>FUNGICEM</t>
    </r>
    <r>
      <rPr>
        <sz val="10"/>
        <color rgb="FF000000"/>
        <rFont val="Arial"/>
        <family val="2"/>
        <charset val="238"/>
      </rPr>
      <t xml:space="preserve">
Nátěr na likvidaci plísní a řas</t>
    </r>
  </si>
  <si>
    <r>
      <rPr>
        <b/>
        <sz val="10"/>
        <color rgb="FF000000"/>
        <rFont val="Arial"/>
        <family val="2"/>
        <charset val="238"/>
      </rPr>
      <t>HYDROFOBNÍ NÁTĚR</t>
    </r>
    <r>
      <rPr>
        <sz val="10"/>
        <color rgb="FF000000"/>
        <rFont val="Arial"/>
        <family val="2"/>
        <charset val="238"/>
      </rPr>
      <t xml:space="preserve">
Zpevňující impregnace na silan-siloxanové bázi</t>
    </r>
  </si>
  <si>
    <r>
      <rPr>
        <b/>
        <sz val="10"/>
        <rFont val="Arial"/>
        <family val="2"/>
        <charset val="238"/>
      </rPr>
      <t>KONTAKTNÍ MŮSTEK</t>
    </r>
    <r>
      <rPr>
        <sz val="10"/>
        <rFont val="Arial"/>
        <family val="2"/>
        <charset val="238"/>
      </rPr>
      <t xml:space="preserve">
Pro nesavé podklady před omítáním</t>
    </r>
  </si>
  <si>
    <t>SÁDROVÁ OMÍTKA FILCOVANÁ</t>
  </si>
  <si>
    <r>
      <rPr>
        <b/>
        <sz val="10"/>
        <rFont val="Arial"/>
        <family val="2"/>
        <charset val="238"/>
      </rPr>
      <t>SÁDROVÁ OMÍTKA</t>
    </r>
    <r>
      <rPr>
        <sz val="10"/>
        <rFont val="Arial"/>
        <family val="2"/>
        <charset val="238"/>
      </rPr>
      <t xml:space="preserve">
Pro zapravení ostění </t>
    </r>
  </si>
  <si>
    <t>VYROVNÁVACÍ STĚRKA NA STĚNY A STROPY</t>
  </si>
  <si>
    <t>SILIKÁTOVÝ INTERIÉROVÝ NÁTĚR</t>
  </si>
  <si>
    <t>VÁPENNÝ NÁTĚR</t>
  </si>
  <si>
    <r>
      <rPr>
        <b/>
        <sz val="10"/>
        <rFont val="Arial"/>
        <family val="2"/>
        <charset val="238"/>
      </rPr>
      <t>ANHYDRITOVÝ POTĚR 25MPa</t>
    </r>
    <r>
      <rPr>
        <sz val="10"/>
        <rFont val="Arial"/>
        <family val="2"/>
        <charset val="238"/>
      </rPr>
      <t xml:space="preserve">
Samonivelační </t>
    </r>
  </si>
  <si>
    <t>PENETRACE PODLAHOVÁ</t>
  </si>
  <si>
    <r>
      <rPr>
        <b/>
        <sz val="10"/>
        <rFont val="Arial"/>
        <family val="2"/>
        <charset val="238"/>
      </rPr>
      <t>ZUŠLECHŤUJÍCÍ PŘÍMĚS</t>
    </r>
    <r>
      <rPr>
        <sz val="10"/>
        <rFont val="Arial"/>
        <family val="2"/>
        <charset val="238"/>
      </rPr>
      <t xml:space="preserve">
Pro malty a potěry</t>
    </r>
  </si>
  <si>
    <r>
      <rPr>
        <b/>
        <sz val="10"/>
        <rFont val="Arial"/>
        <family val="2"/>
        <charset val="238"/>
      </rPr>
      <t>KONTAKTNÍ MŮSTEK</t>
    </r>
    <r>
      <rPr>
        <sz val="10"/>
        <rFont val="Arial"/>
        <family val="2"/>
        <charset val="238"/>
      </rPr>
      <t xml:space="preserve">
Na nesavé a hladké podklady</t>
    </r>
  </si>
  <si>
    <r>
      <rPr>
        <b/>
        <sz val="10"/>
        <rFont val="Arial"/>
        <family val="2"/>
        <charset val="238"/>
      </rPr>
      <t>AQUASTOP IN</t>
    </r>
    <r>
      <rPr>
        <sz val="10"/>
        <rFont val="Arial"/>
        <family val="2"/>
        <charset val="238"/>
      </rPr>
      <t xml:space="preserve">
Interiérová disperzní hydroizolace pod keramické prvky</t>
    </r>
  </si>
  <si>
    <r>
      <rPr>
        <b/>
        <sz val="10"/>
        <color theme="1"/>
        <rFont val="Arial"/>
        <family val="2"/>
        <charset val="238"/>
      </rPr>
      <t>AQUASTOP RAPID 2K</t>
    </r>
    <r>
      <rPr>
        <sz val="10"/>
        <color theme="1"/>
        <rFont val="Arial"/>
        <family val="2"/>
        <charset val="238"/>
      </rPr>
      <t xml:space="preserve">
Hydroizolační stěrka pro bazény a práci v časové tísni</t>
    </r>
  </si>
  <si>
    <t>Profil balk. BP 50/6 - Přímý, 2 m</t>
  </si>
  <si>
    <t>Profil balk. BP 50/6 - Roh - 0,25x0,25 m</t>
  </si>
  <si>
    <t>Profil balk. BP 50/6 - Spojka</t>
  </si>
  <si>
    <t>TERMÍNOVANÁ VYKLÁDKA - NAKLÁDKA</t>
  </si>
  <si>
    <t>VYKLÁDKA NEBO NAKLÁDKA ZBOŽÍ V KONKRÉTNÍ DEN</t>
  </si>
  <si>
    <t>Cena bez DPH za MJ</t>
  </si>
  <si>
    <t>Kč</t>
  </si>
  <si>
    <t>SVOZ PALET (DO 200 KS)</t>
  </si>
  <si>
    <t>poplatek</t>
  </si>
  <si>
    <t>Kč/km</t>
  </si>
  <si>
    <t>sazba za 1 km z výrobního závodu do místa vykládky (účtuje se jen jedna cesta)</t>
  </si>
  <si>
    <t>Kč/1 pal</t>
  </si>
  <si>
    <t>sazba za složení 1 palety</t>
  </si>
  <si>
    <t>sazba za manipulaci s 1 paletou</t>
  </si>
  <si>
    <t>OSOBNÍ ODBĚR</t>
  </si>
  <si>
    <t>sleva je platná za 1t v případě minimálního odběru 5 pal</t>
  </si>
  <si>
    <t>Kč/t</t>
  </si>
  <si>
    <t>SLEVA</t>
  </si>
  <si>
    <t xml:space="preserve">PODMÍNKY A CENY PALET  </t>
  </si>
  <si>
    <t>OPOTŘEBENÍ PALET</t>
  </si>
  <si>
    <t>JEDNOVRSTVÁ LEHČENÁ OMÍTKA</t>
  </si>
  <si>
    <t>strukturální nátěr - zrnitost 0,2 mm</t>
  </si>
  <si>
    <t>Nová receptura od 1.5.2024</t>
  </si>
  <si>
    <r>
      <rPr>
        <b/>
        <sz val="10"/>
        <rFont val="Arial"/>
        <family val="2"/>
        <charset val="238"/>
      </rPr>
      <t>LEPIDLO FLEX C2TS1</t>
    </r>
    <r>
      <rPr>
        <sz val="10"/>
        <rFont val="Arial"/>
        <family val="2"/>
        <charset val="238"/>
      </rPr>
      <t xml:space="preserve">
Pro keramiku v koupelnách a mokrých prostorách</t>
    </r>
  </si>
  <si>
    <t>1 Ks</t>
  </si>
  <si>
    <t xml:space="preserve"> nová receptura C2FTS1</t>
  </si>
  <si>
    <r>
      <t xml:space="preserve">SUPERTHERM
</t>
    </r>
    <r>
      <rPr>
        <sz val="10"/>
        <rFont val="Arial"/>
        <family val="2"/>
        <charset val="238"/>
      </rPr>
      <t>Tepelněizolační zdící malta λ≤0,18</t>
    </r>
  </si>
  <si>
    <r>
      <rPr>
        <b/>
        <sz val="10"/>
        <rFont val="Arial"/>
        <family val="2"/>
        <charset val="238"/>
      </rPr>
      <t xml:space="preserve">SUPERTHERM
</t>
    </r>
    <r>
      <rPr>
        <sz val="10"/>
        <rFont val="Arial"/>
        <family val="2"/>
        <charset val="238"/>
      </rPr>
      <t>Tepelněizolační zakládací malta λ≤0,20</t>
    </r>
  </si>
  <si>
    <t>Lazurovací nátěr odstín:</t>
  </si>
  <si>
    <t>Borovice</t>
  </si>
  <si>
    <t>Dub</t>
  </si>
  <si>
    <t>Mahagon</t>
  </si>
  <si>
    <t>Ořech</t>
  </si>
  <si>
    <t>Palisandr</t>
  </si>
  <si>
    <t>Pinie</t>
  </si>
  <si>
    <t>Sibiřský modřín</t>
  </si>
  <si>
    <t>Třešeň</t>
  </si>
  <si>
    <r>
      <t xml:space="preserve">SUPERSAN
</t>
    </r>
    <r>
      <rPr>
        <sz val="10"/>
        <rFont val="Arial"/>
        <family val="2"/>
        <charset val="238"/>
      </rPr>
      <t>Vysoušecí jádrová omítka</t>
    </r>
  </si>
  <si>
    <r>
      <t xml:space="preserve">SUPERSAN
</t>
    </r>
    <r>
      <rPr>
        <sz val="10"/>
        <rFont val="Arial"/>
        <family val="2"/>
        <charset val="238"/>
      </rPr>
      <t>Jemná finální vysoušecí omítka</t>
    </r>
  </si>
  <si>
    <t xml:space="preserve">VZORNÍK BAREV </t>
  </si>
  <si>
    <t>VZORNÍK KREATIVNÍCH TECHNIK</t>
  </si>
  <si>
    <t>VZORNÍK MAGIC DECOR STONE</t>
  </si>
  <si>
    <t>OBJEKT DO 6 ODTRHŮ</t>
  </si>
  <si>
    <t>KAŽDÝ DALŠÍ ODTRH</t>
  </si>
  <si>
    <t>VZOREK NATAŽENÝ NA DESCE 50 X 50 CM</t>
  </si>
  <si>
    <t>VZORNÍK BŘIZOLITOVÝCH OMÍTEK</t>
  </si>
  <si>
    <t>OBJEKT DO 10 ZKOUŠEK</t>
  </si>
  <si>
    <t>ZDRAMA</t>
  </si>
  <si>
    <t>KAŽDÁ DALŠÍ ZKOUŠKA</t>
  </si>
  <si>
    <t>KOTEVNÍ PLÁN S NÁVRHEM HMOŽDINEK NA 1 OBJEKT</t>
  </si>
  <si>
    <t>ZAJIŠTĚNÍ STATICKÉHO POSUDKU S GARANCÍ NA SMYK NA 1 OBJEKT</t>
  </si>
  <si>
    <t>VÝTAŽNÉ ZKOUŠKY TALÍŘOVÝCH HMOŽDINEK VČ.KOTEVNÍHO PLÁNU</t>
  </si>
  <si>
    <t>STATICKÉ POSOUZENÍ INJEKTOVANÉHO KOTVENÍ SPIRAL ANKSYS</t>
  </si>
  <si>
    <t>Vzorky a vzorníky</t>
  </si>
  <si>
    <t>Kč/ks</t>
  </si>
  <si>
    <t>Kč/objekt</t>
  </si>
  <si>
    <t>Kč/kal.den</t>
  </si>
  <si>
    <t>zdarma</t>
  </si>
  <si>
    <t>Kč/bm/kal.den</t>
  </si>
  <si>
    <t>PRO STROJNÍ APLIKACI TEPELNĚIZOLAČNÍCH A SANAČNÍCH MATERIÁLŮ (opotřebení)</t>
  </si>
  <si>
    <t>PRO ZPRACOVÁNÍ STANDARDNÍCH STROJNÍCH OMÍTEK (opotřebení)</t>
  </si>
  <si>
    <t>ROTOR D4 Pink + STATOR D4 Pink</t>
  </si>
  <si>
    <t>SERVISNÍ HODINA TECHNIKA</t>
  </si>
  <si>
    <t>Kč/hod.</t>
  </si>
  <si>
    <t>DOPRAVNÉ</t>
  </si>
  <si>
    <t>APLIKAČNÍ TECHNIK</t>
  </si>
  <si>
    <t>NA ZAUČENÍ ZPRACOVÁNÍ MATERIÁLU, NEBO PRÁCE AT</t>
  </si>
  <si>
    <t xml:space="preserve">jednorázový poplatek                                                                                                                                            </t>
  </si>
  <si>
    <t xml:space="preserve">Minimální doba nájmu omítací techniky uvedené výše je 2 dny. Cena za dva dny nájmu se sjednává u těchto předmětů nájmu i pro nájem kratší než 2 dny.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                                               </t>
  </si>
  <si>
    <t>BAREVNÝ VĚJÍŘ CEMIX DUHOVĚ KRÁSNÝ</t>
  </si>
  <si>
    <t>MAGIC DECOR OMÍTKY</t>
  </si>
  <si>
    <t>BAREVNÉ KOMBINACE MAGIC DECOR STONE</t>
  </si>
  <si>
    <t>BAREVNÉ KOMBINACE MOZAIKOVÝCH OMÍTEK NEJEN NA SOKL</t>
  </si>
  <si>
    <t>BAREVNÉ KOMBINACE TRADIČNÍ BŘIZOLITOVÉ OMÍTKY</t>
  </si>
  <si>
    <t>ověření kotvení hmoždinkami pro daný podklad pro montáži ETICS</t>
  </si>
  <si>
    <t>návrh kotvení hmoždinkami pro daný podklad pro montáži ETICS</t>
  </si>
  <si>
    <t>ZDARMA</t>
  </si>
  <si>
    <t>ostaní hodiny asistence AT</t>
  </si>
  <si>
    <t>dopravné</t>
  </si>
  <si>
    <t>první 2 hodiny asistence AT</t>
  </si>
  <si>
    <t>první 2 hodiny práce servisního technika</t>
  </si>
  <si>
    <t>ostaní hodiny práce servisního technika</t>
  </si>
  <si>
    <t>první zaškolení</t>
  </si>
  <si>
    <t>každé další zaškolení</t>
  </si>
  <si>
    <t>KOMPLETNÍ SERVIS K SANACI VLHKÉHO ZDIVA
- Prohlídka objektu technikem.
- Odborný odběr vzorku.
- Laboratorní vyhodnocení vlhkosti a zasolení zdiva (Chloridy+Dusičnany+Sírany).
- Návrh sanačního řešení</t>
  </si>
  <si>
    <t>MĚŘENÍ VLHKOSTI CM METODOU</t>
  </si>
  <si>
    <t>MĚŘENÍ VLHKOSTI V PODKLADU</t>
  </si>
  <si>
    <t xml:space="preserve">jednorázový poplatek/den                                                                                                                                            </t>
  </si>
  <si>
    <t>ověření přídržnosti lepíciho tmelu k podkladu před aplikací ETICS/zkouška soudržnosti podkladu/zkouška přídržnosti povrchových vrstev</t>
  </si>
  <si>
    <t>ZKOUŠKA ÚNOSNOSTI / PŘÍDRŽNOSTI PODKLADU VČ.PROTOKOLU</t>
  </si>
  <si>
    <t>každý další vzorek měření</t>
  </si>
  <si>
    <t>každý další snímek</t>
  </si>
  <si>
    <t xml:space="preserve">poplatek za objekt do 3 měření </t>
  </si>
  <si>
    <t>poplatek za objekt do 10 snímků</t>
  </si>
  <si>
    <t>poplatek za objekt do 3 odběrů vzorků</t>
  </si>
  <si>
    <t>každý další odběr vzorku</t>
  </si>
  <si>
    <t xml:space="preserve">VZOREK OMÍTKY 1 KG </t>
  </si>
  <si>
    <t xml:space="preserve">VZOREK BARVY 0,6 KG </t>
  </si>
  <si>
    <t xml:space="preserve">V případě, že po uplynutí této lhůty zákazník neukončí nájem strojů, je společnost LB Cemix oprávněna si účtovat za každý následující kalendářní den pronájmu </t>
  </si>
  <si>
    <t>částku 750,- Kč za silomat -pneumatický dopravník, 750,- Kč za omítací stroj a 390,- Kč za kontinuální míchač.</t>
  </si>
  <si>
    <r>
      <rPr>
        <b/>
        <i/>
        <sz val="10"/>
        <rFont val="Arial"/>
        <family val="2"/>
        <charset val="238"/>
      </rPr>
      <t xml:space="preserve">Poznámka k Cemix 2799 BŘÍZOLIT: </t>
    </r>
    <r>
      <rPr>
        <i/>
        <sz val="10"/>
        <rFont val="Arial"/>
        <family val="2"/>
        <charset val="238"/>
      </rPr>
      <t>Tloušťka vrstvy je před škrábáním. Po škrábání je tl. vrstvy o 5 mm menší. (tzn. vrstva před škábáním je 15 mm, po škrábání je 10 mm). Při aplikaci stříkáním je tl. vrstvy totožná.</t>
    </r>
  </si>
  <si>
    <r>
      <rPr>
        <b/>
        <sz val="36"/>
        <color rgb="FF0070C0"/>
        <rFont val="Arial"/>
        <family val="2"/>
        <charset val="238"/>
      </rPr>
      <t xml:space="preserve">Ceník 2024  </t>
    </r>
    <r>
      <rPr>
        <b/>
        <sz val="10"/>
        <color rgb="FF0070C0"/>
        <rFont val="Arial"/>
        <family val="2"/>
        <charset val="238"/>
      </rPr>
      <t>VÝROBKY</t>
    </r>
  </si>
  <si>
    <r>
      <rPr>
        <b/>
        <sz val="36"/>
        <color rgb="FF0070C0"/>
        <rFont val="Arial"/>
        <family val="2"/>
        <charset val="238"/>
      </rPr>
      <t xml:space="preserve">Ceník 2024  </t>
    </r>
    <r>
      <rPr>
        <b/>
        <sz val="10"/>
        <color rgb="FF0070C0"/>
        <rFont val="Arial"/>
        <family val="2"/>
        <charset val="238"/>
      </rPr>
      <t>DOPLŇKOVÉ VÝROBKY</t>
    </r>
  </si>
  <si>
    <r>
      <rPr>
        <b/>
        <sz val="36"/>
        <color rgb="FF0070C0"/>
        <rFont val="Arial"/>
        <family val="2"/>
        <charset val="238"/>
      </rPr>
      <t xml:space="preserve">Ceník 2024  </t>
    </r>
    <r>
      <rPr>
        <b/>
        <sz val="10"/>
        <color rgb="FF0070C0"/>
        <rFont val="Arial"/>
        <family val="2"/>
        <charset val="238"/>
      </rPr>
      <t>SLUŽBY</t>
    </r>
  </si>
  <si>
    <t>Dodací lhůta na vyžádání</t>
  </si>
  <si>
    <t>Výplňový a čerpatelný beton pro plotové dílce a ztracené bednění C 25/30.  Vysoká odolnost proti výkvětům.</t>
  </si>
  <si>
    <r>
      <t xml:space="preserve">BETON 20MPa 4mm  
</t>
    </r>
    <r>
      <rPr>
        <sz val="10"/>
        <rFont val="Arial"/>
        <family val="2"/>
        <charset val="238"/>
      </rPr>
      <t>2v1: Pro nenosné konstrukce + potěry</t>
    </r>
  </si>
  <si>
    <r>
      <t xml:space="preserve">BETON 25MPa 4mm  
</t>
    </r>
    <r>
      <rPr>
        <sz val="10"/>
        <rFont val="Arial"/>
        <family val="2"/>
        <charset val="238"/>
      </rPr>
      <t>2v1: Pro středně zatížené konstrukce + potěry</t>
    </r>
  </si>
  <si>
    <r>
      <t xml:space="preserve">BETON 30MPa 4mm  
</t>
    </r>
    <r>
      <rPr>
        <sz val="10"/>
        <rFont val="Arial"/>
        <family val="2"/>
        <charset val="238"/>
      </rPr>
      <t>2v1: Na vyztužené konstrukce + potěry</t>
    </r>
  </si>
  <si>
    <r>
      <t xml:space="preserve">BETON PREFA 30MPa  
</t>
    </r>
    <r>
      <rPr>
        <sz val="10"/>
        <rFont val="Arial"/>
        <family val="2"/>
        <charset val="238"/>
      </rPr>
      <t>Vodotěsný, výplňový a do prefabrikátů</t>
    </r>
  </si>
  <si>
    <r>
      <t xml:space="preserve">ZDICÍ MALTA 5MPa  
</t>
    </r>
    <r>
      <rPr>
        <sz val="10"/>
        <rFont val="Arial"/>
        <family val="2"/>
        <charset val="238"/>
      </rPr>
      <t>Pro pórobeton na tenkou spáru</t>
    </r>
  </si>
  <si>
    <r>
      <rPr>
        <b/>
        <sz val="10"/>
        <rFont val="Arial"/>
        <family val="2"/>
        <charset val="238"/>
      </rPr>
      <t xml:space="preserve">LEPICÍ STĚRKA TOP  </t>
    </r>
    <r>
      <rPr>
        <sz val="10"/>
        <rFont val="Arial"/>
        <family val="2"/>
        <charset val="238"/>
      </rPr>
      <t xml:space="preserve">
Pro fasády ETICS s izolací z EPS a MW</t>
    </r>
  </si>
  <si>
    <r>
      <rPr>
        <b/>
        <sz val="10"/>
        <rFont val="Arial"/>
        <family val="2"/>
        <charset val="238"/>
      </rPr>
      <t xml:space="preserve">PENETRACE PROBARVENÁ  </t>
    </r>
    <r>
      <rPr>
        <sz val="10"/>
        <rFont val="Arial"/>
        <family val="2"/>
        <charset val="238"/>
      </rPr>
      <t xml:space="preserve">
Zabraňuje prosvítání podkladu</t>
    </r>
  </si>
  <si>
    <r>
      <rPr>
        <b/>
        <sz val="10"/>
        <rFont val="Arial"/>
        <family val="2"/>
        <charset val="238"/>
      </rPr>
      <t xml:space="preserve">PENETRACE POD SILIKÁT  </t>
    </r>
    <r>
      <rPr>
        <sz val="10"/>
        <rFont val="Arial"/>
        <family val="2"/>
        <charset val="238"/>
      </rPr>
      <t xml:space="preserve">
Vysoce difuzní penetrace, probarvená na zakázku</t>
    </r>
  </si>
  <si>
    <r>
      <rPr>
        <b/>
        <sz val="10"/>
        <rFont val="Arial"/>
        <family val="2"/>
        <charset val="238"/>
      </rPr>
      <t xml:space="preserve">PENETRACE ZÁKLADNÍ  </t>
    </r>
    <r>
      <rPr>
        <sz val="10"/>
        <rFont val="Arial"/>
        <family val="2"/>
        <charset val="238"/>
      </rPr>
      <t xml:space="preserve">
Reguluje nasákavost, zvyšuje přilnavost</t>
    </r>
  </si>
  <si>
    <r>
      <rPr>
        <b/>
        <sz val="10"/>
        <rFont val="Arial"/>
        <family val="2"/>
        <charset val="238"/>
      </rPr>
      <t xml:space="preserve">PENETRACE HLOUBKOVÁ  </t>
    </r>
    <r>
      <rPr>
        <sz val="10"/>
        <rFont val="Arial"/>
        <family val="2"/>
        <charset val="238"/>
      </rPr>
      <t xml:space="preserve">
S nanočásticemi pro zpevnění vysoce savých minerálních podkladů</t>
    </r>
  </si>
  <si>
    <r>
      <rPr>
        <b/>
        <sz val="10"/>
        <rFont val="Arial"/>
        <family val="2"/>
        <charset val="238"/>
      </rPr>
      <t xml:space="preserve">PENETRACE POD MOZAIKOVÉ OMÍTKY </t>
    </r>
    <r>
      <rPr>
        <sz val="10"/>
        <rFont val="Arial"/>
        <family val="2"/>
        <charset val="238"/>
      </rPr>
      <t xml:space="preserve">
Bílá, plněná </t>
    </r>
  </si>
  <si>
    <r>
      <rPr>
        <b/>
        <sz val="10"/>
        <rFont val="Arial"/>
        <family val="2"/>
        <charset val="238"/>
      </rPr>
      <t xml:space="preserve">SILIKONOVÝ FASÁDNÍ NÁTĚR </t>
    </r>
    <r>
      <rPr>
        <sz val="10"/>
        <rFont val="Arial"/>
        <family val="2"/>
        <charset val="238"/>
      </rPr>
      <t xml:space="preserve">
Samočisticí, s fotokatalytickým efektem</t>
    </r>
  </si>
  <si>
    <r>
      <t xml:space="preserve">BETON 20MPa 8mm  
</t>
    </r>
    <r>
      <rPr>
        <sz val="10"/>
        <rFont val="Arial"/>
        <family val="2"/>
        <charset val="238"/>
      </rPr>
      <t>Pro nevyztužené konstrukce, např. schodišťové stupně</t>
    </r>
  </si>
  <si>
    <r>
      <t xml:space="preserve">TORKRET J2 30MPa  
</t>
    </r>
    <r>
      <rPr>
        <sz val="10"/>
        <rFont val="Arial"/>
        <family val="2"/>
        <charset val="238"/>
      </rPr>
      <t>Beton pro suché stříkání na zajištění konstrukcí</t>
    </r>
  </si>
  <si>
    <t xml:space="preserve">ZDICÍ MALTA 5MPa  </t>
  </si>
  <si>
    <r>
      <t xml:space="preserve">ZDICÍ MALTA 10MPa  
</t>
    </r>
    <r>
      <rPr>
        <sz val="10"/>
        <rFont val="Arial"/>
        <family val="2"/>
        <charset val="238"/>
      </rPr>
      <t>Pro tenkovrstvou celoplošnou spáru</t>
    </r>
  </si>
  <si>
    <r>
      <t xml:space="preserve">ZAKLÁDACÍ MALTA 10MPa  
</t>
    </r>
    <r>
      <rPr>
        <sz val="10"/>
        <rFont val="Arial"/>
        <family val="2"/>
        <charset val="238"/>
      </rPr>
      <t>Pro založení první řady cihelných bloků</t>
    </r>
  </si>
  <si>
    <r>
      <rPr>
        <b/>
        <sz val="10"/>
        <rFont val="Arial"/>
        <family val="2"/>
        <charset val="238"/>
      </rPr>
      <t xml:space="preserve">OPRAVNÁ MALTA R3  </t>
    </r>
    <r>
      <rPr>
        <sz val="10"/>
        <rFont val="Arial"/>
        <family val="2"/>
        <charset val="238"/>
      </rPr>
      <t xml:space="preserve">
Pro mokré stříkání </t>
    </r>
  </si>
  <si>
    <r>
      <t xml:space="preserve">AQUASTOP BITUM 2K   
</t>
    </r>
    <r>
      <rPr>
        <sz val="10"/>
        <rFont val="Arial"/>
        <family val="2"/>
        <charset val="238"/>
      </rPr>
      <t>2v1: Asfaltová lepicí a izolační stěrka</t>
    </r>
  </si>
  <si>
    <r>
      <t xml:space="preserve">AQUASTOP ELASTIC 2K  
</t>
    </r>
    <r>
      <rPr>
        <sz val="10"/>
        <rFont val="Arial"/>
        <family val="2"/>
        <charset val="238"/>
      </rPr>
      <t>Univerzální hydroizolační stěrka</t>
    </r>
  </si>
  <si>
    <r>
      <rPr>
        <b/>
        <sz val="10"/>
        <rFont val="Arial"/>
        <family val="2"/>
        <charset val="238"/>
      </rPr>
      <t xml:space="preserve">LEPICÍ STĚRKA PROFI  </t>
    </r>
    <r>
      <rPr>
        <sz val="10"/>
        <rFont val="Arial"/>
        <family val="2"/>
        <charset val="238"/>
      </rPr>
      <t xml:space="preserve">
Pro fasády ETICS s izolací z EPS a MW</t>
    </r>
  </si>
  <si>
    <r>
      <t xml:space="preserve">LEPICÍ STĚRKA TOP  
</t>
    </r>
    <r>
      <rPr>
        <sz val="10"/>
        <color theme="1"/>
        <rFont val="Arial"/>
        <family val="2"/>
        <charset val="238"/>
      </rPr>
      <t>Pro fasády ETICS s izolací z EPS, XPS, PIR, PUR a MW</t>
    </r>
  </si>
  <si>
    <r>
      <rPr>
        <b/>
        <sz val="10"/>
        <rFont val="Arial"/>
        <family val="2"/>
        <charset val="238"/>
      </rPr>
      <t xml:space="preserve">LEPICÍ STĚRKA WOOD  </t>
    </r>
    <r>
      <rPr>
        <sz val="10"/>
        <rFont val="Arial"/>
        <family val="2"/>
        <charset val="238"/>
      </rPr>
      <t xml:space="preserve">
Pro EPS izolaci na dřevostavbách</t>
    </r>
  </si>
  <si>
    <t xml:space="preserve">VNĚJŠÍ ŠTUK HRUBÝ BÍLÝ  </t>
  </si>
  <si>
    <r>
      <rPr>
        <b/>
        <sz val="10"/>
        <rFont val="Arial"/>
        <family val="2"/>
        <charset val="238"/>
      </rPr>
      <t xml:space="preserve">MINERÁLNÍ OMÍTKA  </t>
    </r>
    <r>
      <rPr>
        <sz val="10"/>
        <rFont val="Arial"/>
        <family val="2"/>
        <charset val="238"/>
      </rPr>
      <t xml:space="preserve">
Na přírodní bázi</t>
    </r>
  </si>
  <si>
    <r>
      <rPr>
        <b/>
        <sz val="10"/>
        <rFont val="Arial"/>
        <family val="2"/>
        <charset val="238"/>
      </rPr>
      <t xml:space="preserve">VÁPENNÝ ŠTUK 1,2mm  </t>
    </r>
    <r>
      <rPr>
        <sz val="10"/>
        <rFont val="Arial"/>
        <family val="2"/>
        <charset val="238"/>
      </rPr>
      <t xml:space="preserve">
Pro historické budovy</t>
    </r>
  </si>
  <si>
    <r>
      <rPr>
        <b/>
        <sz val="10"/>
        <rFont val="Arial"/>
        <family val="2"/>
        <charset val="238"/>
      </rPr>
      <t xml:space="preserve">ELASTICKÝ FASÁDNÍ NÁTĚR  </t>
    </r>
    <r>
      <rPr>
        <sz val="10"/>
        <rFont val="Arial"/>
        <family val="2"/>
        <charset val="238"/>
      </rPr>
      <t xml:space="preserve">
Pružné překrytí trhlin na fasádě</t>
    </r>
  </si>
  <si>
    <t xml:space="preserve">SÁDROVÁ OMÍTKA PRO PÓROBETON  </t>
  </si>
  <si>
    <t xml:space="preserve">NAMÍCHANÁ ŠTUKOVÁ OMÍTKA  </t>
  </si>
  <si>
    <r>
      <rPr>
        <b/>
        <sz val="10"/>
        <rFont val="Arial"/>
        <family val="2"/>
        <charset val="238"/>
      </rPr>
      <t xml:space="preserve">SÁDROVÁ STĚRKA  </t>
    </r>
    <r>
      <rPr>
        <sz val="10"/>
        <rFont val="Arial"/>
        <family val="2"/>
        <charset val="238"/>
      </rPr>
      <t xml:space="preserve">
Pro vytváření extra hladkých povrch</t>
    </r>
  </si>
  <si>
    <r>
      <t xml:space="preserve">POTĚR JEMNÝ 25MPa  
</t>
    </r>
    <r>
      <rPr>
        <sz val="10"/>
        <rFont val="Arial"/>
        <family val="2"/>
        <charset val="238"/>
      </rPr>
      <t>Na cementové bá</t>
    </r>
    <r>
      <rPr>
        <b/>
        <sz val="10"/>
        <rFont val="Arial"/>
        <family val="2"/>
        <charset val="238"/>
      </rPr>
      <t xml:space="preserve">zi </t>
    </r>
  </si>
  <si>
    <r>
      <t xml:space="preserve">POLYMER POTĚR 40MPa  
</t>
    </r>
    <r>
      <rPr>
        <sz val="10"/>
        <rFont val="Arial"/>
        <family val="2"/>
        <charset val="238"/>
      </rPr>
      <t>Cementový</t>
    </r>
  </si>
  <si>
    <r>
      <rPr>
        <b/>
        <sz val="10"/>
        <rFont val="Arial"/>
        <family val="2"/>
        <charset val="238"/>
      </rPr>
      <t xml:space="preserve">AQUASTOP WOOD  </t>
    </r>
    <r>
      <rPr>
        <sz val="10"/>
        <rFont val="Arial"/>
        <family val="2"/>
        <charset val="238"/>
      </rPr>
      <t xml:space="preserve">
Hydroizolační folie pro dřevostavby</t>
    </r>
  </si>
  <si>
    <r>
      <t xml:space="preserve">LEPIDLO C2T  </t>
    </r>
    <r>
      <rPr>
        <sz val="10"/>
        <rFont val="Arial"/>
        <family val="2"/>
        <charset val="238"/>
      </rPr>
      <t xml:space="preserve">
Na podlahovém a stěnové vytápění a pro lepení keramiky</t>
    </r>
  </si>
  <si>
    <r>
      <rPr>
        <b/>
        <sz val="10"/>
        <rFont val="Arial"/>
        <family val="2"/>
        <charset val="238"/>
      </rPr>
      <t xml:space="preserve">GEASY  </t>
    </r>
    <r>
      <rPr>
        <sz val="10"/>
        <rFont val="Arial"/>
        <family val="2"/>
        <charset val="238"/>
      </rPr>
      <t xml:space="preserve">
Epoxidová spárovací hmota</t>
    </r>
  </si>
  <si>
    <r>
      <t xml:space="preserve">KŘEMIČITÝ PÍSEK  
</t>
    </r>
    <r>
      <rPr>
        <sz val="10"/>
        <rFont val="Arial"/>
        <family val="2"/>
        <charset val="238"/>
      </rPr>
      <t>0,6-1,2 mm</t>
    </r>
  </si>
  <si>
    <r>
      <t xml:space="preserve">MALTA NA LÍCOVKY 5MPa  
</t>
    </r>
    <r>
      <rPr>
        <sz val="10"/>
        <rFont val="Arial"/>
        <family val="2"/>
        <charset val="238"/>
      </rPr>
      <t>2v1: Zdicí a spárovací</t>
    </r>
  </si>
  <si>
    <t>objednávky@cemix.cz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</si>
</sst>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-* #,##0.00_-;\-* #,##0.00_-;_-* &quot;-&quot;??_-;_-@_-"/>
    <numFmt numFmtId="164" formatCode="0.0"/>
    <numFmt numFmtId="165" formatCode="#,##0&quot; kg balení&quot;"/>
    <numFmt numFmtId="166" formatCode="#,##0.00&quot; Kč/kg&quot;"/>
    <numFmt numFmtId="167" formatCode="#,##0.00&quot; l&quot;"/>
    <numFmt numFmtId="168" formatCode="#,##0.00&quot; kus&quot;"/>
    <numFmt numFmtId="169" formatCode="#,##0.00&quot; l balení&quot;"/>
    <numFmt numFmtId="170" formatCode="#,##0.00&quot; m2&quot;"/>
    <numFmt numFmtId="171" formatCode="0.000"/>
    <numFmt numFmtId="172" formatCode="#,##0.00&quot; bm&quot;"/>
    <numFmt numFmtId="173" formatCode="#,##0.00&quot; pár&quot;"/>
    <numFmt numFmtId="174" formatCode="#,##0.00\ &quot;Kč&quot;"/>
    <numFmt numFmtId="175" formatCode="#,##0&quot; ks&quot;"/>
  </numFmts>
  <fonts count="8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trike/>
      <sz val="9"/>
      <name val="Arial"/>
      <family val="2"/>
      <charset val="238"/>
    </font>
    <font>
      <b/>
      <strike/>
      <sz val="9"/>
      <color rgb="FFFF0000"/>
      <name val="Arial"/>
      <family val="2"/>
      <charset val="238"/>
    </font>
    <font>
      <b/>
      <sz val="48"/>
      <color rgb="FF0070C0"/>
      <name val="Arial"/>
      <family val="2"/>
      <charset val="238"/>
    </font>
    <font>
      <b/>
      <vertAlign val="superscript"/>
      <sz val="9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36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9"/>
      <color theme="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z val="18"/>
      <color rgb="FF0070C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Bookman Old Style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Bookman Old Style"/>
      <family val="2"/>
      <charset val="238"/>
    </font>
    <font>
      <b/>
      <sz val="13"/>
      <color theme="3"/>
      <name val="Bookman Old Style"/>
      <family val="2"/>
      <charset val="238"/>
    </font>
    <font>
      <b/>
      <sz val="11"/>
      <color theme="3"/>
      <name val="Bookman Old Style"/>
      <family val="2"/>
      <charset val="238"/>
    </font>
    <font>
      <sz val="8"/>
      <color rgb="FF006100"/>
      <name val="Bookman Old Style"/>
      <family val="2"/>
      <charset val="238"/>
    </font>
    <font>
      <sz val="8"/>
      <color rgb="FF9C0006"/>
      <name val="Bookman Old Style"/>
      <family val="2"/>
      <charset val="238"/>
    </font>
    <font>
      <sz val="8"/>
      <color rgb="FF9C6500"/>
      <name val="Bookman Old Style"/>
      <family val="2"/>
      <charset val="238"/>
    </font>
    <font>
      <sz val="8"/>
      <color rgb="FF3F3F76"/>
      <name val="Bookman Old Style"/>
      <family val="2"/>
      <charset val="238"/>
    </font>
    <font>
      <b/>
      <sz val="8"/>
      <color rgb="FF3F3F3F"/>
      <name val="Bookman Old Style"/>
      <family val="2"/>
      <charset val="238"/>
    </font>
    <font>
      <b/>
      <sz val="8"/>
      <color rgb="FFFA7D00"/>
      <name val="Bookman Old Style"/>
      <family val="2"/>
      <charset val="238"/>
    </font>
    <font>
      <sz val="8"/>
      <color rgb="FFFA7D00"/>
      <name val="Bookman Old Style"/>
      <family val="2"/>
      <charset val="238"/>
    </font>
    <font>
      <b/>
      <sz val="8"/>
      <color theme="0"/>
      <name val="Bookman Old Style"/>
      <family val="2"/>
      <charset val="238"/>
    </font>
    <font>
      <sz val="8"/>
      <color rgb="FFFF0000"/>
      <name val="Bookman Old Style"/>
      <family val="2"/>
      <charset val="238"/>
    </font>
    <font>
      <i/>
      <sz val="8"/>
      <color rgb="FF7F7F7F"/>
      <name val="Bookman Old Style"/>
      <family val="2"/>
      <charset val="238"/>
    </font>
    <font>
      <b/>
      <sz val="8"/>
      <color theme="1"/>
      <name val="Bookman Old Style"/>
      <family val="2"/>
      <charset val="238"/>
    </font>
    <font>
      <sz val="8"/>
      <color theme="0"/>
      <name val="Bookman Old Style"/>
      <family val="2"/>
      <charset val="238"/>
    </font>
    <font>
      <sz val="11"/>
      <color theme="1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999B"/>
        <bgColor rgb="FF000000"/>
      </patternFill>
    </fill>
    <fill>
      <patternFill patternType="solid">
        <fgColor rgb="FF97999B"/>
        <bgColor indexed="64"/>
      </patternFill>
    </fill>
    <fill>
      <patternFill patternType="solid">
        <fgColor rgb="FF65B5E4"/>
        <bgColor rgb="FF000000"/>
      </patternFill>
    </fill>
    <fill>
      <patternFill patternType="solid">
        <fgColor rgb="FF65B5E4"/>
        <bgColor indexed="64"/>
      </patternFill>
    </fill>
    <fill>
      <patternFill patternType="solid">
        <fgColor rgb="FF00B398"/>
        <bgColor rgb="FF000000"/>
      </patternFill>
    </fill>
    <fill>
      <patternFill patternType="solid">
        <fgColor rgb="FF00B398"/>
        <bgColor indexed="64"/>
      </patternFill>
    </fill>
    <fill>
      <patternFill patternType="solid">
        <fgColor rgb="FF004B87"/>
        <bgColor rgb="FF000000"/>
      </patternFill>
    </fill>
    <fill>
      <patternFill patternType="solid">
        <fgColor rgb="FF004B87"/>
        <bgColor indexed="64"/>
      </patternFill>
    </fill>
    <fill>
      <patternFill patternType="solid">
        <fgColor rgb="FFDF4661"/>
        <bgColor rgb="FF000000"/>
      </patternFill>
    </fill>
    <fill>
      <patternFill patternType="solid">
        <fgColor rgb="FFDF4661"/>
        <bgColor indexed="64"/>
      </patternFill>
    </fill>
    <fill>
      <patternFill patternType="solid">
        <fgColor rgb="FF507F70"/>
        <bgColor rgb="FF000000"/>
      </patternFill>
    </fill>
    <fill>
      <patternFill patternType="solid">
        <fgColor rgb="FF507F7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4" fillId="0" borderId="0"/>
    <xf numFmtId="43" fontId="3" fillId="0" borderId="0" applyFont="0" applyFill="0" applyBorder="0" applyAlignment="0" applyProtection="0"/>
    <xf numFmtId="0" fontId="46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5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59" borderId="0" applyNumberFormat="0" applyBorder="0" applyAlignment="0" applyProtection="0"/>
    <xf numFmtId="0" fontId="46" fillId="68" borderId="0" applyNumberFormat="0" applyBorder="0" applyAlignment="0" applyProtection="0"/>
    <xf numFmtId="0" fontId="48" fillId="59" borderId="0" applyNumberFormat="0" applyBorder="0" applyAlignment="0" applyProtection="0"/>
    <xf numFmtId="0" fontId="49" fillId="69" borderId="33" applyNumberFormat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1" fillId="73" borderId="0" applyNumberFormat="0" applyBorder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5" fillId="60" borderId="37" applyNumberFormat="0" applyAlignment="0" applyProtection="0"/>
    <xf numFmtId="0" fontId="56" fillId="68" borderId="33" applyNumberFormat="0" applyAlignment="0" applyProtection="0"/>
    <xf numFmtId="0" fontId="57" fillId="0" borderId="38" applyNumberFormat="0" applyFill="0" applyAlignment="0" applyProtection="0"/>
    <xf numFmtId="0" fontId="58" fillId="68" borderId="0" applyNumberFormat="0" applyBorder="0" applyAlignment="0" applyProtection="0"/>
    <xf numFmtId="0" fontId="4" fillId="67" borderId="39" applyNumberFormat="0" applyFont="0" applyAlignment="0" applyProtection="0"/>
    <xf numFmtId="0" fontId="59" fillId="69" borderId="40" applyNumberFormat="0" applyAlignment="0" applyProtection="0"/>
    <xf numFmtId="4" fontId="60" fillId="74" borderId="41" applyNumberFormat="0" applyProtection="0">
      <alignment vertical="center"/>
    </xf>
    <xf numFmtId="4" fontId="61" fillId="74" borderId="41" applyNumberFormat="0" applyProtection="0">
      <alignment vertical="center"/>
    </xf>
    <xf numFmtId="4" fontId="60" fillId="74" borderId="41" applyNumberFormat="0" applyProtection="0">
      <alignment horizontal="left" vertical="center" indent="1"/>
    </xf>
    <xf numFmtId="0" fontId="60" fillId="74" borderId="41" applyNumberFormat="0" applyProtection="0">
      <alignment horizontal="left" vertical="top" indent="1"/>
    </xf>
    <xf numFmtId="4" fontId="62" fillId="75" borderId="41" applyNumberFormat="0" applyProtection="0">
      <alignment horizontal="right" vertical="center"/>
    </xf>
    <xf numFmtId="4" fontId="62" fillId="76" borderId="41" applyNumberFormat="0" applyProtection="0">
      <alignment horizontal="right" vertical="center"/>
    </xf>
    <xf numFmtId="4" fontId="62" fillId="77" borderId="41" applyNumberFormat="0" applyProtection="0">
      <alignment horizontal="right" vertical="center"/>
    </xf>
    <xf numFmtId="4" fontId="62" fillId="78" borderId="41" applyNumberFormat="0" applyProtection="0">
      <alignment horizontal="right" vertical="center"/>
    </xf>
    <xf numFmtId="4" fontId="62" fillId="79" borderId="41" applyNumberFormat="0" applyProtection="0">
      <alignment horizontal="right" vertical="center"/>
    </xf>
    <xf numFmtId="4" fontId="62" fillId="80" borderId="41" applyNumberFormat="0" applyProtection="0">
      <alignment horizontal="right" vertical="center"/>
    </xf>
    <xf numFmtId="4" fontId="62" fillId="81" borderId="41" applyNumberFormat="0" applyProtection="0">
      <alignment horizontal="right" vertical="center"/>
    </xf>
    <xf numFmtId="4" fontId="62" fillId="82" borderId="41" applyNumberFormat="0" applyProtection="0">
      <alignment horizontal="right" vertical="center"/>
    </xf>
    <xf numFmtId="4" fontId="62" fillId="83" borderId="41" applyNumberFormat="0" applyProtection="0">
      <alignment horizontal="right" vertical="center"/>
    </xf>
    <xf numFmtId="4" fontId="60" fillId="84" borderId="42" applyNumberFormat="0" applyProtection="0">
      <alignment horizontal="left" vertical="center" indent="1"/>
    </xf>
    <xf numFmtId="4" fontId="62" fillId="85" borderId="0" applyNumberFormat="0" applyProtection="0">
      <alignment horizontal="left" vertical="center" indent="1"/>
    </xf>
    <xf numFmtId="4" fontId="63" fillId="86" borderId="0" applyNumberFormat="0" applyProtection="0">
      <alignment horizontal="left" vertical="center" indent="1"/>
    </xf>
    <xf numFmtId="4" fontId="62" fillId="87" borderId="41" applyNumberFormat="0" applyProtection="0">
      <alignment horizontal="right" vertical="center"/>
    </xf>
    <xf numFmtId="4" fontId="64" fillId="85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0" fontId="4" fillId="86" borderId="41" applyNumberFormat="0" applyProtection="0">
      <alignment horizontal="left" vertical="center" indent="1"/>
    </xf>
    <xf numFmtId="0" fontId="4" fillId="86" borderId="41" applyNumberFormat="0" applyProtection="0">
      <alignment horizontal="left" vertical="top" indent="1"/>
    </xf>
    <xf numFmtId="0" fontId="4" fillId="87" borderId="41" applyNumberFormat="0" applyProtection="0">
      <alignment horizontal="left" vertical="center" indent="1"/>
    </xf>
    <xf numFmtId="0" fontId="4" fillId="87" borderId="41" applyNumberFormat="0" applyProtection="0">
      <alignment horizontal="left" vertical="top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top" indent="1"/>
    </xf>
    <xf numFmtId="0" fontId="4" fillId="85" borderId="41" applyNumberFormat="0" applyProtection="0">
      <alignment horizontal="left" vertical="center" indent="1"/>
    </xf>
    <xf numFmtId="0" fontId="4" fillId="85" borderId="41" applyNumberFormat="0" applyProtection="0">
      <alignment horizontal="left" vertical="top" indent="1"/>
    </xf>
    <xf numFmtId="4" fontId="60" fillId="87" borderId="0" applyNumberFormat="0" applyProtection="0">
      <alignment horizontal="left" vertical="center" indent="1"/>
    </xf>
    <xf numFmtId="0" fontId="4" fillId="89" borderId="43" applyNumberFormat="0">
      <protection locked="0"/>
    </xf>
    <xf numFmtId="4" fontId="62" fillId="90" borderId="41" applyNumberFormat="0" applyProtection="0">
      <alignment vertical="center"/>
    </xf>
    <xf numFmtId="4" fontId="65" fillId="90" borderId="41" applyNumberFormat="0" applyProtection="0">
      <alignment vertical="center"/>
    </xf>
    <xf numFmtId="4" fontId="62" fillId="90" borderId="41" applyNumberFormat="0" applyProtection="0">
      <alignment horizontal="left" vertical="center" indent="1"/>
    </xf>
    <xf numFmtId="0" fontId="62" fillId="90" borderId="41" applyNumberFormat="0" applyProtection="0">
      <alignment horizontal="left" vertical="top" indent="1"/>
    </xf>
    <xf numFmtId="4" fontId="62" fillId="85" borderId="41" applyNumberFormat="0" applyProtection="0">
      <alignment horizontal="right" vertical="center"/>
    </xf>
    <xf numFmtId="4" fontId="65" fillId="85" borderId="41" applyNumberFormat="0" applyProtection="0">
      <alignment horizontal="right" vertical="center"/>
    </xf>
    <xf numFmtId="4" fontId="62" fillId="87" borderId="41" applyNumberFormat="0" applyProtection="0">
      <alignment horizontal="left" vertical="center" indent="1"/>
    </xf>
    <xf numFmtId="0" fontId="62" fillId="87" borderId="41" applyNumberFormat="0" applyProtection="0">
      <alignment horizontal="left" vertical="top" indent="1"/>
    </xf>
    <xf numFmtId="4" fontId="66" fillId="91" borderId="0" applyNumberFormat="0" applyProtection="0">
      <alignment horizontal="left" vertical="center" indent="1"/>
    </xf>
    <xf numFmtId="4" fontId="67" fillId="85" borderId="41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50" fillId="0" borderId="4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27" applyNumberFormat="0" applyAlignment="0" applyProtection="0"/>
    <xf numFmtId="0" fontId="78" fillId="26" borderId="28" applyNumberFormat="0" applyAlignment="0" applyProtection="0"/>
    <xf numFmtId="0" fontId="79" fillId="26" borderId="27" applyNumberFormat="0" applyAlignment="0" applyProtection="0"/>
    <xf numFmtId="0" fontId="80" fillId="0" borderId="29" applyNumberFormat="0" applyFill="0" applyAlignment="0" applyProtection="0"/>
    <xf numFmtId="0" fontId="81" fillId="27" borderId="3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2" applyNumberFormat="0" applyFill="0" applyAlignment="0" applyProtection="0"/>
    <xf numFmtId="0" fontId="8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85" fillId="52" borderId="0" applyNumberFormat="0" applyBorder="0" applyAlignment="0" applyProtection="0"/>
    <xf numFmtId="0" fontId="45" fillId="0" borderId="0"/>
    <xf numFmtId="0" fontId="4" fillId="0" borderId="0"/>
    <xf numFmtId="0" fontId="45" fillId="28" borderId="31" applyNumberFormat="0" applyFont="0" applyAlignment="0" applyProtection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86" fillId="0" borderId="0"/>
    <xf numFmtId="0" fontId="45" fillId="0" borderId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49">
    <xf numFmtId="0" fontId="0" fillId="0" borderId="0" xfId="0"/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49" fontId="5" fillId="2" borderId="6" xfId="1" applyNumberFormat="1" applyFont="1" applyFill="1" applyBorder="1" applyAlignment="1">
      <alignment horizontal="center" vertical="center"/>
    </xf>
    <xf numFmtId="0" fontId="8" fillId="17" borderId="1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 applyProtection="1">
      <alignment horizontal="left" vertical="center"/>
      <protection locked="0"/>
    </xf>
    <xf numFmtId="0" fontId="10" fillId="5" borderId="4" xfId="1" applyFont="1" applyFill="1" applyBorder="1" applyAlignment="1" applyProtection="1">
      <alignment vertical="center"/>
      <protection locked="0"/>
    </xf>
    <xf numFmtId="0" fontId="10" fillId="5" borderId="5" xfId="1" applyFont="1" applyFill="1" applyBorder="1" applyAlignment="1" applyProtection="1">
      <alignment vertical="center"/>
      <protection locked="0"/>
    </xf>
    <xf numFmtId="1" fontId="8" fillId="6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164" fontId="7" fillId="0" borderId="6" xfId="1" quotePrefix="1" applyNumberFormat="1" applyFont="1" applyBorder="1" applyAlignment="1" applyProtection="1">
      <alignment horizontal="center" vertical="center"/>
      <protection locked="0"/>
    </xf>
    <xf numFmtId="49" fontId="7" fillId="0" borderId="6" xfId="1" applyNumberFormat="1" applyFont="1" applyBorder="1" applyAlignment="1" applyProtection="1">
      <alignment horizontal="center" vertical="center"/>
      <protection locked="0"/>
    </xf>
    <xf numFmtId="2" fontId="7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5" fillId="5" borderId="6" xfId="1" applyFont="1" applyFill="1" applyBorder="1" applyAlignment="1" applyProtection="1">
      <alignment horizontal="left" vertical="center"/>
      <protection locked="0"/>
    </xf>
    <xf numFmtId="0" fontId="5" fillId="5" borderId="6" xfId="1" applyFont="1" applyFill="1" applyBorder="1" applyAlignment="1" applyProtection="1">
      <alignment horizontal="center" vertical="center"/>
      <protection locked="0"/>
    </xf>
    <xf numFmtId="0" fontId="5" fillId="5" borderId="3" xfId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8" fillId="6" borderId="6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left" vertical="center"/>
      <protection locked="0"/>
    </xf>
    <xf numFmtId="4" fontId="7" fillId="0" borderId="6" xfId="1" applyNumberFormat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5" fillId="5" borderId="3" xfId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4" fontId="7" fillId="0" borderId="7" xfId="1" applyNumberFormat="1" applyFont="1" applyBorder="1" applyAlignment="1" applyProtection="1">
      <alignment horizontal="center" vertical="center"/>
      <protection locked="0"/>
    </xf>
    <xf numFmtId="0" fontId="10" fillId="7" borderId="4" xfId="1" applyFont="1" applyFill="1" applyBorder="1" applyAlignment="1" applyProtection="1">
      <alignment horizontal="left" vertical="center"/>
      <protection locked="0"/>
    </xf>
    <xf numFmtId="0" fontId="10" fillId="7" borderId="4" xfId="1" applyFont="1" applyFill="1" applyBorder="1" applyAlignment="1" applyProtection="1">
      <alignment vertical="center"/>
      <protection locked="0"/>
    </xf>
    <xf numFmtId="0" fontId="10" fillId="7" borderId="5" xfId="1" applyFont="1" applyFill="1" applyBorder="1" applyAlignment="1" applyProtection="1">
      <alignment vertical="center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8" borderId="3" xfId="1" applyNumberFormat="1" applyFont="1" applyFill="1" applyBorder="1" applyAlignment="1" applyProtection="1">
      <alignment horizontal="center" vertical="center" wrapText="1"/>
      <protection locked="0"/>
    </xf>
    <xf numFmtId="3" fontId="8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left" vertical="center"/>
      <protection locked="0"/>
    </xf>
    <xf numFmtId="0" fontId="5" fillId="7" borderId="6" xfId="1" applyFont="1" applyFill="1" applyBorder="1" applyAlignment="1" applyProtection="1">
      <alignment horizontal="center" vertical="center"/>
      <protection locked="0"/>
    </xf>
    <xf numFmtId="0" fontId="5" fillId="7" borderId="3" xfId="1" applyFont="1" applyFill="1" applyBorder="1" applyAlignment="1" applyProtection="1">
      <alignment horizontal="center" vertical="center"/>
      <protection locked="0"/>
    </xf>
    <xf numFmtId="0" fontId="8" fillId="8" borderId="6" xfId="1" applyFont="1" applyFill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8" fillId="8" borderId="6" xfId="1" applyFont="1" applyFill="1" applyBorder="1" applyAlignment="1">
      <alignment horizontal="center" vertical="center" wrapText="1"/>
    </xf>
    <xf numFmtId="0" fontId="7" fillId="8" borderId="6" xfId="1" applyFont="1" applyFill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center"/>
      <protection locked="0"/>
    </xf>
    <xf numFmtId="0" fontId="8" fillId="8" borderId="10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/>
    </xf>
    <xf numFmtId="1" fontId="7" fillId="0" borderId="11" xfId="1" applyNumberFormat="1" applyFont="1" applyBorder="1" applyAlignment="1" applyProtection="1">
      <alignment horizontal="center" vertical="center"/>
      <protection locked="0"/>
    </xf>
    <xf numFmtId="4" fontId="7" fillId="0" borderId="11" xfId="1" applyNumberFormat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1" fontId="7" fillId="0" borderId="10" xfId="1" applyNumberFormat="1" applyFont="1" applyBorder="1" applyAlignment="1" applyProtection="1">
      <alignment horizontal="center" vertical="center"/>
      <protection locked="0"/>
    </xf>
    <xf numFmtId="4" fontId="7" fillId="0" borderId="10" xfId="1" applyNumberFormat="1" applyFont="1" applyBorder="1" applyAlignment="1" applyProtection="1">
      <alignment horizontal="center" vertical="center"/>
      <protection locked="0"/>
    </xf>
    <xf numFmtId="3" fontId="7" fillId="0" borderId="12" xfId="1" applyNumberFormat="1" applyFont="1" applyBorder="1" applyAlignment="1" applyProtection="1">
      <alignment horizontal="center" vertical="center"/>
      <protection locked="0"/>
    </xf>
    <xf numFmtId="4" fontId="7" fillId="0" borderId="12" xfId="1" applyNumberFormat="1" applyFont="1" applyBorder="1" applyAlignment="1" applyProtection="1">
      <alignment horizontal="center" vertical="center"/>
      <protection locked="0"/>
    </xf>
    <xf numFmtId="0" fontId="8" fillId="8" borderId="12" xfId="1" applyFont="1" applyFill="1" applyBorder="1" applyAlignment="1">
      <alignment horizontal="center" vertical="center" wrapText="1"/>
    </xf>
    <xf numFmtId="0" fontId="7" fillId="8" borderId="12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12" fillId="8" borderId="6" xfId="1" applyFont="1" applyFill="1" applyBorder="1" applyAlignment="1">
      <alignment horizontal="left" vertical="center"/>
    </xf>
    <xf numFmtId="0" fontId="12" fillId="8" borderId="6" xfId="1" applyFont="1" applyFill="1" applyBorder="1" applyAlignment="1">
      <alignment horizontal="center" vertical="center"/>
    </xf>
    <xf numFmtId="2" fontId="14" fillId="0" borderId="6" xfId="1" applyNumberFormat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8" fillId="0" borderId="10" xfId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4" fontId="7" fillId="0" borderId="6" xfId="1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left" vertical="center" wrapText="1"/>
    </xf>
    <xf numFmtId="0" fontId="10" fillId="9" borderId="4" xfId="1" applyFont="1" applyFill="1" applyBorder="1" applyAlignment="1" applyProtection="1">
      <alignment horizontal="left" vertical="center"/>
      <protection locked="0"/>
    </xf>
    <xf numFmtId="0" fontId="10" fillId="9" borderId="4" xfId="1" applyFont="1" applyFill="1" applyBorder="1" applyAlignment="1" applyProtection="1">
      <alignment vertical="center"/>
      <protection locked="0"/>
    </xf>
    <xf numFmtId="3" fontId="8" fillId="10" borderId="6" xfId="1" applyNumberFormat="1" applyFont="1" applyFill="1" applyBorder="1" applyAlignment="1" applyProtection="1">
      <alignment horizontal="center" vertical="center" wrapText="1"/>
      <protection locked="0"/>
    </xf>
    <xf numFmtId="3" fontId="8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10" borderId="6" xfId="1" applyFont="1" applyFill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2" fillId="0" borderId="10" xfId="1" applyFont="1" applyBorder="1" applyAlignment="1">
      <alignment horizontal="left" vertical="center"/>
    </xf>
    <xf numFmtId="0" fontId="23" fillId="11" borderId="4" xfId="1" applyFont="1" applyFill="1" applyBorder="1" applyAlignment="1" applyProtection="1">
      <alignment horizontal="left" vertical="center"/>
      <protection locked="0"/>
    </xf>
    <xf numFmtId="0" fontId="23" fillId="11" borderId="4" xfId="1" applyFont="1" applyFill="1" applyBorder="1" applyAlignment="1" applyProtection="1">
      <alignment vertical="center"/>
      <protection locked="0"/>
    </xf>
    <xf numFmtId="1" fontId="25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1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12" borderId="6" xfId="1" applyFont="1" applyFill="1" applyBorder="1" applyAlignment="1">
      <alignment horizontal="center" vertical="center" wrapText="1"/>
    </xf>
    <xf numFmtId="0" fontId="7" fillId="12" borderId="6" xfId="1" applyFont="1" applyFill="1" applyBorder="1" applyAlignment="1">
      <alignment horizontal="center" vertical="center"/>
    </xf>
    <xf numFmtId="0" fontId="22" fillId="0" borderId="6" xfId="1" applyFont="1" applyBorder="1" applyAlignment="1" applyProtection="1">
      <alignment horizontal="center" vertical="center"/>
      <protection locked="0"/>
    </xf>
    <xf numFmtId="0" fontId="12" fillId="12" borderId="6" xfId="1" applyFont="1" applyFill="1" applyBorder="1" applyAlignment="1">
      <alignment horizontal="left" vertical="center"/>
    </xf>
    <xf numFmtId="0" fontId="12" fillId="12" borderId="6" xfId="1" applyFont="1" applyFill="1" applyBorder="1" applyAlignment="1">
      <alignment horizontal="center" vertical="center"/>
    </xf>
    <xf numFmtId="0" fontId="7" fillId="12" borderId="6" xfId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left" vertical="center"/>
    </xf>
    <xf numFmtId="3" fontId="7" fillId="0" borderId="6" xfId="1" applyNumberFormat="1" applyFont="1" applyBorder="1" applyAlignment="1" applyProtection="1">
      <alignment horizontal="center" vertical="center" wrapText="1"/>
      <protection locked="0"/>
    </xf>
    <xf numFmtId="4" fontId="7" fillId="0" borderId="7" xfId="1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0" fontId="23" fillId="15" borderId="4" xfId="1" applyFont="1" applyFill="1" applyBorder="1" applyAlignment="1" applyProtection="1">
      <alignment vertical="center"/>
      <protection locked="0"/>
    </xf>
    <xf numFmtId="1" fontId="25" fillId="16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16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16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1" applyFont="1" applyFill="1" applyBorder="1" applyAlignment="1">
      <alignment horizontal="center" vertical="center" wrapText="1"/>
    </xf>
    <xf numFmtId="0" fontId="7" fillId="16" borderId="6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3" fontId="8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>
      <alignment horizontal="center" vertical="center"/>
    </xf>
    <xf numFmtId="0" fontId="5" fillId="5" borderId="17" xfId="1" applyFont="1" applyFill="1" applyBorder="1" applyAlignment="1" applyProtection="1">
      <alignment horizontal="left" vertical="center"/>
      <protection locked="0"/>
    </xf>
    <xf numFmtId="0" fontId="12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wrapText="1"/>
    </xf>
    <xf numFmtId="0" fontId="5" fillId="7" borderId="17" xfId="1" applyFont="1" applyFill="1" applyBorder="1" applyAlignment="1" applyProtection="1">
      <alignment horizontal="left" vertical="center"/>
      <protection locked="0"/>
    </xf>
    <xf numFmtId="0" fontId="8" fillId="8" borderId="17" xfId="1" applyFont="1" applyFill="1" applyBorder="1" applyAlignment="1">
      <alignment horizontal="center" vertical="center" wrapText="1"/>
    </xf>
    <xf numFmtId="0" fontId="8" fillId="8" borderId="18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8" borderId="16" xfId="1" applyFont="1" applyFill="1" applyBorder="1" applyAlignment="1">
      <alignment horizontal="center" vertical="center" wrapText="1"/>
    </xf>
    <xf numFmtId="0" fontId="12" fillId="8" borderId="17" xfId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8" fillId="10" borderId="17" xfId="1" applyFont="1" applyFill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8" fillId="12" borderId="17" xfId="1" applyFont="1" applyFill="1" applyBorder="1" applyAlignment="1">
      <alignment horizontal="center" vertical="center" wrapText="1"/>
    </xf>
    <xf numFmtId="0" fontId="12" fillId="12" borderId="17" xfId="1" applyFont="1" applyFill="1" applyBorder="1" applyAlignment="1">
      <alignment horizontal="center" vertical="center"/>
    </xf>
    <xf numFmtId="0" fontId="7" fillId="12" borderId="17" xfId="1" applyFont="1" applyFill="1" applyBorder="1" applyAlignment="1">
      <alignment horizontal="center" vertical="center"/>
    </xf>
    <xf numFmtId="0" fontId="8" fillId="16" borderId="17" xfId="1" applyFont="1" applyFill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/>
    </xf>
    <xf numFmtId="0" fontId="21" fillId="0" borderId="6" xfId="1" applyFont="1" applyBorder="1" applyAlignment="1">
      <alignment horizontal="left" vertical="center"/>
    </xf>
    <xf numFmtId="0" fontId="16" fillId="0" borderId="6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8" fillId="0" borderId="6" xfId="1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30" fillId="0" borderId="0" xfId="1" applyFont="1" applyAlignment="1" applyProtection="1">
      <alignment horizontal="left" vertical="center"/>
      <protection locked="0"/>
    </xf>
    <xf numFmtId="0" fontId="32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33" fillId="0" borderId="0" xfId="0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1" fontId="32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6" fillId="0" borderId="0" xfId="1" applyFont="1" applyAlignment="1">
      <alignment vertical="center"/>
    </xf>
    <xf numFmtId="3" fontId="7" fillId="0" borderId="0" xfId="1" applyNumberFormat="1" applyFont="1" applyAlignment="1">
      <alignment horizontal="center" vertical="top"/>
    </xf>
    <xf numFmtId="0" fontId="23" fillId="13" borderId="4" xfId="1" applyFont="1" applyFill="1" applyBorder="1" applyAlignment="1" applyProtection="1">
      <alignment vertical="center"/>
      <protection locked="0"/>
    </xf>
    <xf numFmtId="3" fontId="25" fillId="14" borderId="5" xfId="1" applyNumberFormat="1" applyFont="1" applyFill="1" applyBorder="1" applyAlignment="1" applyProtection="1">
      <alignment horizontal="center" vertical="center" wrapText="1"/>
      <protection locked="0"/>
    </xf>
    <xf numFmtId="0" fontId="25" fillId="14" borderId="17" xfId="1" applyFont="1" applyFill="1" applyBorder="1" applyAlignment="1">
      <alignment horizontal="center" vertical="center" wrapText="1"/>
    </xf>
    <xf numFmtId="0" fontId="25" fillId="14" borderId="6" xfId="1" applyFont="1" applyFill="1" applyBorder="1" applyAlignment="1">
      <alignment horizontal="center" vertical="center" wrapText="1"/>
    </xf>
    <xf numFmtId="0" fontId="37" fillId="14" borderId="6" xfId="1" applyFont="1" applyFill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4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left" vertical="center"/>
      <protection locked="0"/>
    </xf>
    <xf numFmtId="0" fontId="7" fillId="5" borderId="4" xfId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>
      <alignment horizontal="center" vertical="center"/>
    </xf>
    <xf numFmtId="0" fontId="7" fillId="7" borderId="4" xfId="1" applyFont="1" applyFill="1" applyBorder="1" applyAlignment="1" applyProtection="1">
      <alignment horizontal="left" vertical="center"/>
      <protection locked="0"/>
    </xf>
    <xf numFmtId="0" fontId="7" fillId="9" borderId="4" xfId="1" applyFont="1" applyFill="1" applyBorder="1" applyAlignment="1" applyProtection="1">
      <alignment horizontal="left" vertical="center"/>
      <protection locked="0"/>
    </xf>
    <xf numFmtId="3" fontId="8" fillId="8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Border="1" applyAlignment="1" applyProtection="1">
      <alignment horizontal="center" vertical="center" wrapText="1"/>
      <protection locked="0"/>
    </xf>
    <xf numFmtId="4" fontId="7" fillId="0" borderId="11" xfId="1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>
      <alignment horizontal="center" vertical="center"/>
    </xf>
    <xf numFmtId="1" fontId="8" fillId="10" borderId="4" xfId="1" applyNumberFormat="1" applyFont="1" applyFill="1" applyBorder="1" applyAlignment="1" applyProtection="1">
      <alignment horizontal="center" vertical="center" wrapText="1"/>
      <protection locked="0"/>
    </xf>
    <xf numFmtId="3" fontId="8" fillId="10" borderId="4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25" fillId="12" borderId="4" xfId="1" applyNumberFormat="1" applyFont="1" applyFill="1" applyBorder="1" applyAlignment="1" applyProtection="1">
      <alignment horizontal="center" vertical="center" wrapText="1"/>
      <protection locked="0"/>
    </xf>
    <xf numFmtId="3" fontId="25" fillId="12" borderId="4" xfId="1" applyNumberFormat="1" applyFont="1" applyFill="1" applyBorder="1" applyAlignment="1" applyProtection="1">
      <alignment horizontal="center" vertical="center" wrapText="1"/>
      <protection locked="0"/>
    </xf>
    <xf numFmtId="1" fontId="25" fillId="16" borderId="4" xfId="1" applyNumberFormat="1" applyFont="1" applyFill="1" applyBorder="1" applyAlignment="1" applyProtection="1">
      <alignment horizontal="center" vertical="center" wrapText="1"/>
      <protection locked="0"/>
    </xf>
    <xf numFmtId="3" fontId="25" fillId="16" borderId="4" xfId="1" applyNumberFormat="1" applyFont="1" applyFill="1" applyBorder="1" applyAlignment="1" applyProtection="1">
      <alignment horizontal="center" vertical="center" wrapText="1"/>
      <protection locked="0"/>
    </xf>
    <xf numFmtId="0" fontId="25" fillId="15" borderId="6" xfId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left" vertical="center" wrapText="1"/>
    </xf>
    <xf numFmtId="3" fontId="8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6" xfId="1" applyFont="1" applyFill="1" applyBorder="1" applyAlignment="1" applyProtection="1">
      <alignment horizontal="center" vertical="center"/>
      <protection locked="0"/>
    </xf>
    <xf numFmtId="2" fontId="7" fillId="0" borderId="10" xfId="1" applyNumberFormat="1" applyFont="1" applyBorder="1" applyAlignment="1" applyProtection="1">
      <alignment horizontal="center" vertical="center"/>
      <protection locked="0"/>
    </xf>
    <xf numFmtId="2" fontId="7" fillId="0" borderId="11" xfId="1" applyNumberFormat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1" fontId="14" fillId="0" borderId="12" xfId="1" applyNumberFormat="1" applyFont="1" applyBorder="1" applyAlignment="1" applyProtection="1">
      <alignment horizontal="center" vertical="center"/>
      <protection locked="0"/>
    </xf>
    <xf numFmtId="3" fontId="14" fillId="0" borderId="12" xfId="1" applyNumberFormat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left" vertical="center" wrapText="1"/>
      <protection locked="0"/>
    </xf>
    <xf numFmtId="3" fontId="7" fillId="0" borderId="12" xfId="1" applyNumberFormat="1" applyFont="1" applyBorder="1" applyAlignment="1" applyProtection="1">
      <alignment horizontal="center" vertical="center" wrapText="1"/>
      <protection locked="0"/>
    </xf>
    <xf numFmtId="0" fontId="8" fillId="7" borderId="6" xfId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/>
    </xf>
    <xf numFmtId="0" fontId="22" fillId="0" borderId="6" xfId="1" applyFont="1" applyBorder="1" applyAlignment="1" applyProtection="1">
      <alignment horizontal="left" vertical="center"/>
      <protection locked="0"/>
    </xf>
    <xf numFmtId="0" fontId="17" fillId="0" borderId="6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0" fontId="8" fillId="9" borderId="6" xfId="1" applyFont="1" applyFill="1" applyBorder="1" applyAlignment="1" applyProtection="1">
      <alignment horizontal="center" vertical="center"/>
      <protection locked="0"/>
    </xf>
    <xf numFmtId="0" fontId="38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3" fontId="5" fillId="0" borderId="0" xfId="1" applyNumberFormat="1" applyFont="1" applyAlignment="1">
      <alignment horizontal="left" vertical="center"/>
    </xf>
    <xf numFmtId="0" fontId="8" fillId="7" borderId="5" xfId="1" applyFont="1" applyFill="1" applyBorder="1" applyAlignment="1" applyProtection="1">
      <alignment horizontal="center" vertical="center"/>
      <protection locked="0"/>
    </xf>
    <xf numFmtId="0" fontId="34" fillId="7" borderId="6" xfId="1" applyFont="1" applyFill="1" applyBorder="1" applyAlignment="1" applyProtection="1">
      <alignment horizontal="center" vertical="center"/>
      <protection locked="0"/>
    </xf>
    <xf numFmtId="0" fontId="8" fillId="7" borderId="3" xfId="1" applyFont="1" applyFill="1" applyBorder="1" applyAlignment="1" applyProtection="1">
      <alignment horizontal="center" vertical="center"/>
      <protection locked="0"/>
    </xf>
    <xf numFmtId="0" fontId="25" fillId="11" borderId="6" xfId="1" applyFont="1" applyFill="1" applyBorder="1" applyAlignment="1" applyProtection="1">
      <alignment horizontal="center" vertical="center"/>
      <protection locked="0"/>
    </xf>
    <xf numFmtId="0" fontId="25" fillId="13" borderId="6" xfId="1" applyFont="1" applyFill="1" applyBorder="1" applyAlignment="1" applyProtection="1">
      <alignment horizontal="center" vertical="center"/>
      <protection locked="0"/>
    </xf>
    <xf numFmtId="166" fontId="15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5" fillId="14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14" borderId="6" xfId="1" applyNumberFormat="1" applyFont="1" applyFill="1" applyBorder="1" applyAlignment="1" applyProtection="1">
      <alignment horizontal="center" vertical="center" wrapText="1"/>
      <protection locked="0"/>
    </xf>
    <xf numFmtId="1" fontId="25" fillId="14" borderId="4" xfId="1" applyNumberFormat="1" applyFont="1" applyFill="1" applyBorder="1" applyAlignment="1" applyProtection="1">
      <alignment horizontal="center" vertical="center" wrapText="1"/>
      <protection locked="0"/>
    </xf>
    <xf numFmtId="3" fontId="25" fillId="14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64" fontId="7" fillId="0" borderId="12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24" fillId="11" borderId="3" xfId="1" applyFont="1" applyFill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9" borderId="3" xfId="1" applyFont="1" applyFill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 wrapText="1"/>
      <protection locked="0"/>
    </xf>
    <xf numFmtId="164" fontId="7" fillId="0" borderId="6" xfId="1" applyNumberFormat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/>
      <protection locked="0"/>
    </xf>
    <xf numFmtId="1" fontId="7" fillId="0" borderId="7" xfId="1" applyNumberFormat="1" applyFont="1" applyBorder="1" applyAlignment="1" applyProtection="1">
      <alignment horizontal="center" vertical="center"/>
      <protection locked="0"/>
    </xf>
    <xf numFmtId="1" fontId="7" fillId="0" borderId="12" xfId="1" applyNumberFormat="1" applyFont="1" applyBorder="1" applyAlignment="1" applyProtection="1">
      <alignment horizontal="center" vertical="center"/>
      <protection locked="0"/>
    </xf>
    <xf numFmtId="3" fontId="7" fillId="0" borderId="6" xfId="1" applyNumberFormat="1" applyFont="1" applyBorder="1" applyAlignment="1" applyProtection="1">
      <alignment horizontal="center" vertical="center"/>
      <protection locked="0"/>
    </xf>
    <xf numFmtId="0" fontId="5" fillId="7" borderId="3" xfId="1" applyFont="1" applyFill="1" applyBorder="1" applyAlignment="1" applyProtection="1">
      <alignment horizontal="left" vertical="center"/>
      <protection locked="0"/>
    </xf>
    <xf numFmtId="3" fontId="7" fillId="0" borderId="7" xfId="1" applyNumberFormat="1" applyFont="1" applyBorder="1" applyAlignment="1" applyProtection="1">
      <alignment horizontal="center" vertical="center"/>
      <protection locked="0"/>
    </xf>
    <xf numFmtId="1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1" applyFont="1" applyFill="1" applyBorder="1" applyAlignment="1" applyProtection="1">
      <alignment horizontal="left" vertical="center"/>
      <protection locked="0"/>
    </xf>
    <xf numFmtId="0" fontId="5" fillId="5" borderId="4" xfId="1" applyFont="1" applyFill="1" applyBorder="1" applyAlignment="1" applyProtection="1">
      <alignment horizontal="left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1" fontId="8" fillId="8" borderId="4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1" applyNumberFormat="1" applyFont="1" applyBorder="1" applyAlignment="1" applyProtection="1">
      <alignment horizontal="center" vertical="center"/>
      <protection locked="0"/>
    </xf>
    <xf numFmtId="1" fontId="8" fillId="10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7" fillId="0" borderId="11" xfId="1" applyNumberFormat="1" applyFont="1" applyBorder="1" applyAlignment="1" applyProtection="1">
      <alignment horizontal="center" vertical="center"/>
      <protection locked="0"/>
    </xf>
    <xf numFmtId="3" fontId="7" fillId="0" borderId="10" xfId="1" applyNumberFormat="1" applyFont="1" applyBorder="1" applyAlignment="1" applyProtection="1">
      <alignment horizontal="center" vertical="center"/>
      <protection locked="0"/>
    </xf>
    <xf numFmtId="0" fontId="24" fillId="5" borderId="3" xfId="1" applyFont="1" applyFill="1" applyBorder="1" applyAlignment="1" applyProtection="1">
      <alignment vertical="center"/>
      <protection locked="0"/>
    </xf>
    <xf numFmtId="0" fontId="24" fillId="5" borderId="4" xfId="1" applyFont="1" applyFill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41" fillId="0" borderId="0" xfId="1" applyFont="1" applyAlignment="1">
      <alignment vertical="center"/>
    </xf>
    <xf numFmtId="0" fontId="41" fillId="0" borderId="0" xfId="0" applyFont="1"/>
    <xf numFmtId="164" fontId="7" fillId="0" borderId="7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164" fontId="7" fillId="0" borderId="6" xfId="1" applyNumberFormat="1" applyFont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/>
    </xf>
    <xf numFmtId="0" fontId="5" fillId="7" borderId="4" xfId="1" applyFont="1" applyFill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8" fillId="0" borderId="17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6" xfId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170" fontId="22" fillId="0" borderId="12" xfId="2" applyNumberFormat="1" applyFon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17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32" fillId="0" borderId="0" xfId="1" applyFont="1" applyAlignment="1" applyProtection="1">
      <alignment vertical="center" wrapText="1"/>
      <protection locked="0"/>
    </xf>
    <xf numFmtId="0" fontId="38" fillId="0" borderId="0" xfId="1" applyFont="1" applyAlignment="1">
      <alignment vertical="center" wrapText="1"/>
    </xf>
    <xf numFmtId="0" fontId="38" fillId="0" borderId="0" xfId="1" applyFont="1" applyAlignment="1" applyProtection="1">
      <alignment vertical="center"/>
      <protection locked="0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5" fillId="7" borderId="5" xfId="1" applyFont="1" applyFill="1" applyBorder="1" applyAlignment="1" applyProtection="1">
      <alignment horizontal="left" vertical="center"/>
      <protection locked="0"/>
    </xf>
    <xf numFmtId="0" fontId="8" fillId="7" borderId="4" xfId="1" applyFont="1" applyFill="1" applyBorder="1" applyAlignment="1" applyProtection="1">
      <alignment horizontal="center" vertical="center" wrapText="1"/>
      <protection locked="0"/>
    </xf>
    <xf numFmtId="2" fontId="7" fillId="0" borderId="6" xfId="1" applyNumberFormat="1" applyFont="1" applyFill="1" applyBorder="1" applyAlignment="1" applyProtection="1">
      <alignment horizontal="center" vertical="center"/>
      <protection locked="0"/>
    </xf>
    <xf numFmtId="171" fontId="7" fillId="0" borderId="6" xfId="1" applyNumberFormat="1" applyFont="1" applyFill="1" applyBorder="1" applyAlignment="1" applyProtection="1">
      <alignment horizontal="center" vertical="center"/>
      <protection locked="0"/>
    </xf>
    <xf numFmtId="172" fontId="7" fillId="0" borderId="6" xfId="1" applyNumberFormat="1" applyFont="1" applyBorder="1" applyAlignment="1" applyProtection="1">
      <alignment horizontal="center" vertical="center"/>
      <protection locked="0"/>
    </xf>
    <xf numFmtId="168" fontId="7" fillId="0" borderId="6" xfId="1" applyNumberFormat="1" applyFont="1" applyBorder="1" applyAlignment="1" applyProtection="1">
      <alignment horizontal="center" vertical="center"/>
      <protection locked="0"/>
    </xf>
    <xf numFmtId="173" fontId="7" fillId="0" borderId="6" xfId="1" applyNumberFormat="1" applyFont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 applyProtection="1">
      <alignment horizontal="center" vertical="center"/>
      <protection locked="0"/>
    </xf>
    <xf numFmtId="49" fontId="22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171" fontId="7" fillId="0" borderId="6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left" vertical="center" wrapText="1"/>
    </xf>
    <xf numFmtId="0" fontId="22" fillId="0" borderId="6" xfId="1" applyFont="1" applyFill="1" applyBorder="1" applyAlignment="1" applyProtection="1">
      <alignment horizontal="center" vertical="center"/>
      <protection locked="0"/>
    </xf>
    <xf numFmtId="172" fontId="7" fillId="0" borderId="6" xfId="1" applyNumberFormat="1" applyFont="1" applyFill="1" applyBorder="1" applyAlignment="1" applyProtection="1">
      <alignment horizontal="center" vertical="center"/>
      <protection locked="0"/>
    </xf>
    <xf numFmtId="0" fontId="24" fillId="13" borderId="4" xfId="1" applyFont="1" applyFill="1" applyBorder="1" applyAlignment="1" applyProtection="1">
      <alignment vertical="center"/>
      <protection locked="0"/>
    </xf>
    <xf numFmtId="0" fontId="8" fillId="13" borderId="4" xfId="1" applyFont="1" applyFill="1" applyBorder="1" applyAlignment="1" applyProtection="1">
      <alignment horizontal="center" vertical="center"/>
      <protection locked="0"/>
    </xf>
    <xf numFmtId="0" fontId="8" fillId="13" borderId="4" xfId="1" applyFont="1" applyFill="1" applyBorder="1" applyAlignment="1" applyProtection="1">
      <alignment horizontal="center" vertical="center" wrapText="1"/>
      <protection locked="0"/>
    </xf>
    <xf numFmtId="3" fontId="8" fillId="14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4" xfId="1" applyFont="1" applyFill="1" applyBorder="1" applyAlignment="1" applyProtection="1">
      <alignment horizontal="left" vertical="center"/>
      <protection locked="0"/>
    </xf>
    <xf numFmtId="0" fontId="5" fillId="13" borderId="5" xfId="1" applyFont="1" applyFill="1" applyBorder="1" applyAlignment="1" applyProtection="1">
      <alignment horizontal="left" vertical="center"/>
      <protection locked="0"/>
    </xf>
    <xf numFmtId="0" fontId="23" fillId="19" borderId="4" xfId="1" applyFont="1" applyFill="1" applyBorder="1" applyAlignment="1" applyProtection="1">
      <alignment vertical="center"/>
      <protection locked="0"/>
    </xf>
    <xf numFmtId="0" fontId="25" fillId="19" borderId="6" xfId="1" applyFont="1" applyFill="1" applyBorder="1" applyAlignment="1" applyProtection="1">
      <alignment horizontal="center" vertical="center"/>
      <protection locked="0"/>
    </xf>
    <xf numFmtId="1" fontId="25" fillId="20" borderId="6" xfId="1" applyNumberFormat="1" applyFont="1" applyFill="1" applyBorder="1" applyAlignment="1" applyProtection="1">
      <alignment horizontal="center" vertical="center" wrapText="1"/>
      <protection locked="0"/>
    </xf>
    <xf numFmtId="3" fontId="25" fillId="2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19" borderId="3" xfId="1" applyFont="1" applyFill="1" applyBorder="1" applyAlignment="1" applyProtection="1">
      <alignment vertical="center"/>
      <protection locked="0"/>
    </xf>
    <xf numFmtId="0" fontId="24" fillId="19" borderId="4" xfId="1" applyFont="1" applyFill="1" applyBorder="1" applyAlignment="1" applyProtection="1">
      <alignment vertical="center"/>
      <protection locked="0"/>
    </xf>
    <xf numFmtId="0" fontId="5" fillId="19" borderId="4" xfId="1" applyFont="1" applyFill="1" applyBorder="1" applyAlignment="1" applyProtection="1">
      <alignment vertical="center"/>
      <protection locked="0"/>
    </xf>
    <xf numFmtId="1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 applyProtection="1">
      <alignment horizontal="center" vertical="center"/>
      <protection locked="0"/>
    </xf>
    <xf numFmtId="49" fontId="22" fillId="0" borderId="13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1" fontId="8" fillId="1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center" wrapText="1"/>
    </xf>
    <xf numFmtId="1" fontId="7" fillId="0" borderId="7" xfId="1" applyNumberFormat="1" applyFont="1" applyBorder="1" applyAlignment="1" applyProtection="1">
      <alignment horizontal="center" vertical="center"/>
      <protection locked="0"/>
    </xf>
    <xf numFmtId="1" fontId="8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5" borderId="4" xfId="1" applyFont="1" applyFill="1" applyBorder="1" applyAlignment="1" applyProtection="1">
      <alignment horizontal="left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42" fillId="0" borderId="0" xfId="1" applyFont="1" applyAlignment="1">
      <alignment vertical="center"/>
    </xf>
    <xf numFmtId="0" fontId="24" fillId="5" borderId="4" xfId="1" applyFont="1" applyFill="1" applyBorder="1" applyAlignment="1" applyProtection="1">
      <alignment vertical="center"/>
      <protection locked="0"/>
    </xf>
    <xf numFmtId="1" fontId="8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4" xfId="1" applyFont="1" applyFill="1" applyBorder="1" applyAlignment="1" applyProtection="1">
      <alignment vertical="center"/>
      <protection locked="0"/>
    </xf>
    <xf numFmtId="0" fontId="13" fillId="0" borderId="6" xfId="1" applyFont="1" applyBorder="1" applyAlignment="1" applyProtection="1">
      <alignment horizontal="left" vertical="center" wrapText="1"/>
      <protection locked="0"/>
    </xf>
    <xf numFmtId="0" fontId="5" fillId="9" borderId="4" xfId="1" applyFont="1" applyFill="1" applyBorder="1" applyAlignment="1" applyProtection="1">
      <alignment vertical="center"/>
      <protection locked="0"/>
    </xf>
    <xf numFmtId="0" fontId="24" fillId="11" borderId="4" xfId="1" applyFont="1" applyFill="1" applyBorder="1" applyAlignment="1" applyProtection="1">
      <alignment vertical="center"/>
      <protection locked="0"/>
    </xf>
    <xf numFmtId="0" fontId="24" fillId="15" borderId="4" xfId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>
      <alignment horizontal="left" vertical="center"/>
    </xf>
    <xf numFmtId="0" fontId="22" fillId="0" borderId="6" xfId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4" fontId="7" fillId="0" borderId="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 applyProtection="1">
      <alignment vertical="center"/>
      <protection locked="0"/>
    </xf>
    <xf numFmtId="0" fontId="34" fillId="0" borderId="0" xfId="1" applyFont="1" applyAlignment="1">
      <alignment horizontal="left" vertical="center" wrapText="1"/>
    </xf>
    <xf numFmtId="4" fontId="7" fillId="0" borderId="0" xfId="1" applyNumberFormat="1" applyFont="1" applyAlignment="1">
      <alignment horizontal="center" vertical="center"/>
    </xf>
    <xf numFmtId="4" fontId="1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3" fontId="7" fillId="0" borderId="11" xfId="1" applyNumberFormat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3" fontId="7" fillId="0" borderId="10" xfId="1" applyNumberFormat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4" fontId="7" fillId="0" borderId="10" xfId="1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21" borderId="6" xfId="0" applyFill="1" applyBorder="1" applyAlignment="1">
      <alignment horizontal="left" vertical="center" wrapText="1"/>
    </xf>
    <xf numFmtId="0" fontId="0" fillId="21" borderId="6" xfId="0" applyFont="1" applyFill="1" applyBorder="1" applyAlignment="1">
      <alignment horizontal="left" vertical="center" wrapText="1"/>
    </xf>
    <xf numFmtId="4" fontId="7" fillId="2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21" borderId="6" xfId="1" applyFont="1" applyFill="1" applyBorder="1" applyAlignment="1" applyProtection="1">
      <alignment horizontal="left" vertical="center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1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64" fontId="7" fillId="0" borderId="12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wrapText="1"/>
    </xf>
    <xf numFmtId="1" fontId="7" fillId="0" borderId="12" xfId="1" applyNumberFormat="1" applyFont="1" applyBorder="1" applyAlignment="1" applyProtection="1">
      <alignment horizontal="center" vertical="center"/>
      <protection locked="0"/>
    </xf>
    <xf numFmtId="3" fontId="7" fillId="0" borderId="11" xfId="1" applyNumberFormat="1" applyFont="1" applyBorder="1" applyAlignment="1" applyProtection="1">
      <alignment horizontal="center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3" fontId="7" fillId="0" borderId="10" xfId="1" applyNumberFormat="1" applyFont="1" applyBorder="1" applyAlignment="1" applyProtection="1">
      <alignment horizontal="center" vertical="center"/>
      <protection locked="0"/>
    </xf>
    <xf numFmtId="0" fontId="21" fillId="0" borderId="6" xfId="1" applyFont="1" applyBorder="1" applyAlignment="1" applyProtection="1">
      <alignment horizontal="center" vertical="center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64" fontId="7" fillId="0" borderId="10" xfId="1" applyNumberFormat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3" fontId="7" fillId="0" borderId="4" xfId="1" applyNumberFormat="1" applyFont="1" applyFill="1" applyBorder="1" applyAlignment="1" applyProtection="1">
      <alignment horizontal="center" vertical="center"/>
      <protection locked="0"/>
    </xf>
    <xf numFmtId="2" fontId="7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3" fontId="16" fillId="0" borderId="6" xfId="1" applyNumberFormat="1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/>
      <protection locked="0"/>
    </xf>
    <xf numFmtId="0" fontId="15" fillId="0" borderId="4" xfId="4" applyFont="1" applyFill="1" applyBorder="1" applyAlignment="1" applyProtection="1">
      <alignment horizontal="left" vertical="center"/>
    </xf>
    <xf numFmtId="0" fontId="7" fillId="7" borderId="14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7" fillId="0" borderId="7" xfId="1" applyFont="1" applyBorder="1" applyAlignment="1" applyProtection="1">
      <alignment horizontal="left" vertical="center"/>
      <protection locked="0"/>
    </xf>
    <xf numFmtId="164" fontId="7" fillId="0" borderId="12" xfId="1" applyNumberFormat="1" applyFont="1" applyBorder="1" applyAlignment="1" applyProtection="1">
      <alignment horizontal="center" vertical="center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6" xfId="1" applyFont="1" applyBorder="1" applyAlignment="1" applyProtection="1">
      <alignment horizontal="center" vertical="center"/>
      <protection locked="0"/>
    </xf>
    <xf numFmtId="1" fontId="7" fillId="0" borderId="7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left" vertical="center" wrapText="1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right" vertical="center"/>
      <protection locked="0"/>
    </xf>
    <xf numFmtId="0" fontId="7" fillId="0" borderId="7" xfId="1" applyFont="1" applyBorder="1" applyAlignment="1" applyProtection="1">
      <alignment horizontal="right" vertical="center" wrapText="1"/>
      <protection locked="0"/>
    </xf>
    <xf numFmtId="0" fontId="8" fillId="21" borderId="0" xfId="1" applyFont="1" applyFill="1" applyAlignment="1">
      <alignment horizontal="center" vertical="center" wrapText="1"/>
    </xf>
    <xf numFmtId="0" fontId="5" fillId="21" borderId="6" xfId="1" applyFont="1" applyFill="1" applyBorder="1" applyAlignment="1" applyProtection="1">
      <alignment horizontal="center" vertical="center"/>
      <protection locked="0"/>
    </xf>
    <xf numFmtId="0" fontId="4" fillId="21" borderId="6" xfId="0" applyFont="1" applyFill="1" applyBorder="1" applyAlignment="1">
      <alignment horizontal="left" vertical="center" wrapText="1"/>
    </xf>
    <xf numFmtId="0" fontId="7" fillId="21" borderId="6" xfId="1" applyFont="1" applyFill="1" applyBorder="1" applyAlignment="1" applyProtection="1">
      <alignment horizontal="center" vertical="center"/>
      <protection locked="0"/>
    </xf>
    <xf numFmtId="172" fontId="7" fillId="21" borderId="6" xfId="1" applyNumberFormat="1" applyFont="1" applyFill="1" applyBorder="1" applyAlignment="1" applyProtection="1">
      <alignment horizontal="center" vertical="center"/>
      <protection locked="0"/>
    </xf>
    <xf numFmtId="2" fontId="7" fillId="21" borderId="6" xfId="1" applyNumberFormat="1" applyFont="1" applyFill="1" applyBorder="1" applyAlignment="1" applyProtection="1">
      <alignment horizontal="center" vertical="center"/>
      <protection locked="0"/>
    </xf>
    <xf numFmtId="171" fontId="7" fillId="21" borderId="6" xfId="1" applyNumberFormat="1" applyFont="1" applyFill="1" applyBorder="1" applyAlignment="1" applyProtection="1">
      <alignment horizontal="center" vertical="center"/>
      <protection locked="0"/>
    </xf>
    <xf numFmtId="0" fontId="8" fillId="21" borderId="6" xfId="1" applyFont="1" applyFill="1" applyBorder="1" applyAlignment="1">
      <alignment horizontal="center" vertical="center" wrapText="1"/>
    </xf>
    <xf numFmtId="0" fontId="7" fillId="21" borderId="0" xfId="1" applyFont="1" applyFill="1" applyAlignment="1">
      <alignment vertical="center"/>
    </xf>
    <xf numFmtId="0" fontId="7" fillId="0" borderId="0" xfId="1" applyFont="1" applyAlignment="1" applyProtection="1">
      <alignment horizontal="left" vertical="center"/>
      <protection locked="0"/>
    </xf>
    <xf numFmtId="0" fontId="7" fillId="11" borderId="4" xfId="1" applyFont="1" applyFill="1" applyBorder="1" applyAlignment="1" applyProtection="1">
      <alignment horizontal="left" vertical="center"/>
      <protection locked="0"/>
    </xf>
    <xf numFmtId="0" fontId="27" fillId="0" borderId="6" xfId="1" applyFont="1" applyFill="1" applyBorder="1" applyAlignment="1" applyProtection="1">
      <alignment horizontal="center" vertical="center"/>
      <protection locked="0"/>
    </xf>
    <xf numFmtId="0" fontId="7" fillId="13" borderId="4" xfId="1" applyFont="1" applyFill="1" applyBorder="1" applyAlignment="1" applyProtection="1">
      <alignment horizontal="left" vertical="center"/>
      <protection locked="0"/>
    </xf>
    <xf numFmtId="0" fontId="7" fillId="15" borderId="4" xfId="1" applyFont="1" applyFill="1" applyBorder="1" applyAlignment="1" applyProtection="1">
      <alignment horizontal="left" vertical="center"/>
      <protection locked="0"/>
    </xf>
    <xf numFmtId="0" fontId="7" fillId="19" borderId="4" xfId="1" applyFont="1" applyFill="1" applyBorder="1" applyAlignment="1" applyProtection="1">
      <alignment horizontal="left" vertical="center"/>
      <protection locked="0"/>
    </xf>
    <xf numFmtId="164" fontId="7" fillId="0" borderId="4" xfId="1" applyNumberFormat="1" applyFont="1" applyBorder="1" applyAlignment="1" applyProtection="1">
      <alignment horizontal="center" vertical="center"/>
      <protection locked="0"/>
    </xf>
    <xf numFmtId="2" fontId="7" fillId="0" borderId="4" xfId="1" applyNumberFormat="1" applyFont="1" applyBorder="1" applyAlignment="1" applyProtection="1">
      <alignment horizontal="center" vertical="center"/>
      <protection locked="0"/>
    </xf>
    <xf numFmtId="1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25" fillId="19" borderId="4" xfId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37" fillId="19" borderId="4" xfId="1" applyFont="1" applyFill="1" applyBorder="1" applyAlignment="1" applyProtection="1">
      <alignment horizontal="left" vertical="center"/>
      <protection locked="0"/>
    </xf>
    <xf numFmtId="0" fontId="24" fillId="19" borderId="0" xfId="1" applyFont="1" applyFill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 vertical="center"/>
    </xf>
    <xf numFmtId="0" fontId="5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2" fontId="7" fillId="0" borderId="0" xfId="1" applyNumberFormat="1" applyFont="1" applyAlignment="1" applyProtection="1">
      <alignment horizontal="center" vertical="center"/>
      <protection locked="0"/>
    </xf>
    <xf numFmtId="1" fontId="7" fillId="0" borderId="0" xfId="1" applyNumberFormat="1" applyFont="1" applyAlignment="1" applyProtection="1">
      <alignment horizontal="center" vertical="center"/>
      <protection locked="0"/>
    </xf>
    <xf numFmtId="3" fontId="7" fillId="0" borderId="0" xfId="1" applyNumberFormat="1" applyFont="1" applyAlignment="1" applyProtection="1">
      <alignment horizontal="center" vertical="center" wrapText="1"/>
      <protection locked="0"/>
    </xf>
    <xf numFmtId="174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" fontId="7" fillId="0" borderId="3" xfId="1" applyNumberFormat="1" applyFont="1" applyBorder="1" applyAlignment="1" applyProtection="1">
      <alignment horizontal="left" vertical="center"/>
      <protection locked="0"/>
    </xf>
    <xf numFmtId="1" fontId="7" fillId="0" borderId="4" xfId="1" applyNumberFormat="1" applyFont="1" applyBorder="1" applyAlignment="1" applyProtection="1">
      <alignment horizontal="left" vertical="center"/>
      <protection locked="0"/>
    </xf>
    <xf numFmtId="1" fontId="7" fillId="0" borderId="5" xfId="1" applyNumberFormat="1" applyFont="1" applyBorder="1" applyAlignment="1" applyProtection="1">
      <alignment horizontal="left" vertical="center"/>
      <protection locked="0"/>
    </xf>
    <xf numFmtId="49" fontId="22" fillId="0" borderId="12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24" fillId="19" borderId="4" xfId="1" applyFont="1" applyFill="1" applyBorder="1" applyAlignment="1" applyProtection="1">
      <alignment horizontal="left" vertical="center"/>
      <protection locked="0"/>
    </xf>
    <xf numFmtId="164" fontId="22" fillId="0" borderId="12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left" vertical="center" wrapText="1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1" fontId="8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center" wrapText="1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0" fontId="29" fillId="0" borderId="16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 applyProtection="1">
      <alignment horizontal="left" vertical="center"/>
      <protection locked="0"/>
    </xf>
    <xf numFmtId="0" fontId="8" fillId="0" borderId="19" xfId="1" applyFont="1" applyFill="1" applyBorder="1" applyAlignment="1">
      <alignment horizontal="center" vertical="center" wrapText="1"/>
    </xf>
    <xf numFmtId="0" fontId="21" fillId="21" borderId="6" xfId="1" applyFont="1" applyFill="1" applyBorder="1" applyAlignment="1" applyProtection="1">
      <alignment horizontal="center" vertical="center"/>
      <protection locked="0"/>
    </xf>
    <xf numFmtId="0" fontId="38" fillId="0" borderId="4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vertical="center" wrapText="1"/>
      <protection locked="0"/>
    </xf>
    <xf numFmtId="0" fontId="7" fillId="0" borderId="7" xfId="1" applyFont="1" applyBorder="1" applyAlignment="1" applyProtection="1">
      <alignment vertical="center" wrapText="1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24" fillId="15" borderId="4" xfId="1" applyFont="1" applyFill="1" applyBorder="1" applyAlignment="1" applyProtection="1">
      <alignment horizontal="left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 applyProtection="1">
      <alignment horizontal="center" vertical="center"/>
      <protection locked="0"/>
    </xf>
    <xf numFmtId="164" fontId="7" fillId="0" borderId="12" xfId="1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24" fillId="13" borderId="4" xfId="1" applyFont="1" applyFill="1" applyBorder="1" applyAlignment="1" applyProtection="1">
      <alignment horizontal="left" vertical="center"/>
      <protection locked="0"/>
    </xf>
    <xf numFmtId="0" fontId="24" fillId="11" borderId="4" xfId="1" applyFont="1" applyFill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1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" fontId="8" fillId="8" borderId="6" xfId="1" applyNumberFormat="1" applyFont="1" applyFill="1" applyBorder="1" applyAlignment="1" applyProtection="1">
      <alignment horizontal="center" vertical="center" wrapText="1"/>
      <protection locked="0"/>
    </xf>
    <xf numFmtId="1" fontId="8" fillId="10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49" fontId="22" fillId="0" borderId="7" xfId="1" applyNumberFormat="1" applyFont="1" applyBorder="1" applyAlignment="1" applyProtection="1">
      <alignment horizontal="center" vertical="center"/>
      <protection locked="0"/>
    </xf>
    <xf numFmtId="49" fontId="22" fillId="0" borderId="13" xfId="1" applyNumberFormat="1" applyFont="1" applyBorder="1" applyAlignment="1" applyProtection="1">
      <alignment horizontal="center" vertical="center"/>
      <protection locked="0"/>
    </xf>
    <xf numFmtId="49" fontId="22" fillId="0" borderId="12" xfId="1" applyNumberFormat="1" applyFont="1" applyBorder="1" applyAlignment="1" applyProtection="1">
      <alignment horizontal="center" vertical="center"/>
      <protection locked="0"/>
    </xf>
    <xf numFmtId="170" fontId="7" fillId="0" borderId="3" xfId="1" applyNumberFormat="1" applyFont="1" applyFill="1" applyBorder="1" applyAlignment="1" applyProtection="1">
      <alignment horizontal="center" vertical="center"/>
      <protection locked="0"/>
    </xf>
    <xf numFmtId="170" fontId="7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164" fontId="22" fillId="0" borderId="22" xfId="1" applyNumberFormat="1" applyFont="1" applyBorder="1" applyAlignment="1" applyProtection="1">
      <alignment horizontal="center" vertical="center"/>
      <protection locked="0"/>
    </xf>
    <xf numFmtId="164" fontId="22" fillId="0" borderId="21" xfId="1" applyNumberFormat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3" fontId="7" fillId="0" borderId="5" xfId="1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3" fillId="0" borderId="7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7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13" xfId="1" applyNumberFormat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164" fontId="7" fillId="0" borderId="22" xfId="1" applyNumberFormat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 wrapText="1"/>
    </xf>
    <xf numFmtId="0" fontId="0" fillId="0" borderId="7" xfId="1" applyFont="1" applyBorder="1" applyAlignment="1" applyProtection="1">
      <alignment horizontal="left" vertical="center" wrapText="1"/>
      <protection locked="0"/>
    </xf>
    <xf numFmtId="0" fontId="0" fillId="0" borderId="13" xfId="1" applyFont="1" applyBorder="1" applyAlignment="1" applyProtection="1">
      <alignment horizontal="left" vertical="center" wrapText="1"/>
      <protection locked="0"/>
    </xf>
    <xf numFmtId="0" fontId="0" fillId="0" borderId="21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wrapText="1"/>
    </xf>
    <xf numFmtId="0" fontId="24" fillId="9" borderId="4" xfId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22" fillId="0" borderId="7" xfId="1" applyNumberFormat="1" applyFont="1" applyBorder="1" applyAlignment="1" applyProtection="1">
      <alignment horizontal="center" vertical="center"/>
      <protection locked="0"/>
    </xf>
    <xf numFmtId="164" fontId="22" fillId="0" borderId="13" xfId="1" applyNumberFormat="1" applyFont="1" applyBorder="1" applyAlignment="1" applyProtection="1">
      <alignment horizontal="center" vertical="center"/>
      <protection locked="0"/>
    </xf>
    <xf numFmtId="164" fontId="22" fillId="0" borderId="12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2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21" xfId="1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2" fontId="7" fillId="0" borderId="13" xfId="1" applyNumberFormat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4" fillId="7" borderId="4" xfId="1" applyFont="1" applyFill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2" xfId="1" applyFont="1" applyBorder="1" applyAlignment="1" applyProtection="1">
      <alignment horizontal="left" vertical="center" wrapText="1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1" fontId="7" fillId="0" borderId="7" xfId="1" applyNumberFormat="1" applyFont="1" applyBorder="1" applyAlignment="1" applyProtection="1">
      <alignment horizontal="center" vertical="center"/>
      <protection locked="0"/>
    </xf>
    <xf numFmtId="1" fontId="7" fillId="0" borderId="13" xfId="1" applyNumberFormat="1" applyFont="1" applyBorder="1" applyAlignment="1" applyProtection="1">
      <alignment horizontal="center" vertical="center"/>
      <protection locked="0"/>
    </xf>
    <xf numFmtId="1" fontId="7" fillId="0" borderId="12" xfId="1" applyNumberFormat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9" fontId="7" fillId="0" borderId="6" xfId="1" applyNumberFormat="1" applyFont="1" applyBorder="1" applyAlignment="1" applyProtection="1">
      <alignment horizontal="center" vertical="center"/>
      <protection locked="0"/>
    </xf>
    <xf numFmtId="1" fontId="8" fillId="8" borderId="4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1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24" fillId="7" borderId="14" xfId="1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/>
    </xf>
    <xf numFmtId="0" fontId="7" fillId="0" borderId="7" xfId="1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24" fillId="5" borderId="4" xfId="1" applyFont="1" applyFill="1" applyBorder="1" applyAlignment="1" applyProtection="1">
      <alignment horizontal="left" vertical="center"/>
      <protection locked="0"/>
    </xf>
    <xf numFmtId="164" fontId="22" fillId="0" borderId="7" xfId="1" applyNumberFormat="1" applyFont="1" applyBorder="1" applyAlignment="1" applyProtection="1">
      <alignment horizontal="center" vertical="center" wrapText="1"/>
      <protection locked="0"/>
    </xf>
    <xf numFmtId="164" fontId="22" fillId="0" borderId="12" xfId="1" applyNumberFormat="1" applyFont="1" applyBorder="1" applyAlignment="1" applyProtection="1">
      <alignment horizontal="center" vertical="center" wrapText="1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0" fontId="8" fillId="4" borderId="7" xfId="1" applyFont="1" applyFill="1" applyBorder="1" applyAlignment="1" applyProtection="1">
      <alignment horizontal="center" vertical="center"/>
      <protection locked="0"/>
    </xf>
    <xf numFmtId="0" fontId="8" fillId="4" borderId="12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12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2" fontId="7" fillId="0" borderId="7" xfId="1" applyNumberFormat="1" applyFont="1" applyBorder="1" applyAlignment="1" applyProtection="1">
      <alignment horizontal="center" vertical="center"/>
      <protection locked="0"/>
    </xf>
    <xf numFmtId="1" fontId="7" fillId="21" borderId="6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14" xfId="1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horizontal="center" vertical="center"/>
      <protection locked="0"/>
    </xf>
    <xf numFmtId="0" fontId="8" fillId="18" borderId="7" xfId="1" applyFont="1" applyFill="1" applyBorder="1" applyAlignment="1" applyProtection="1">
      <alignment horizontal="center" vertical="center"/>
      <protection locked="0"/>
    </xf>
    <xf numFmtId="0" fontId="8" fillId="18" borderId="12" xfId="1" applyFont="1" applyFill="1" applyBorder="1" applyAlignment="1" applyProtection="1">
      <alignment horizontal="center" vertical="center"/>
      <protection locked="0"/>
    </xf>
    <xf numFmtId="0" fontId="8" fillId="17" borderId="7" xfId="1" applyFont="1" applyFill="1" applyBorder="1" applyAlignment="1" applyProtection="1">
      <alignment horizontal="center" vertical="center" wrapText="1"/>
      <protection locked="0"/>
    </xf>
    <xf numFmtId="0" fontId="27" fillId="2" borderId="7" xfId="1" applyFont="1" applyFill="1" applyBorder="1" applyAlignment="1" applyProtection="1">
      <alignment horizontal="center" vertical="center" wrapText="1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8" fillId="4" borderId="7" xfId="1" applyFont="1" applyFill="1" applyBorder="1" applyAlignment="1" applyProtection="1">
      <alignment horizontal="center" vertical="center" wrapText="1"/>
      <protection locked="0"/>
    </xf>
    <xf numFmtId="0" fontId="8" fillId="4" borderId="12" xfId="1" applyFont="1" applyFill="1" applyBorder="1" applyAlignment="1" applyProtection="1">
      <alignment horizontal="center" vertical="center" wrapText="1"/>
      <protection locked="0"/>
    </xf>
    <xf numFmtId="49" fontId="27" fillId="2" borderId="15" xfId="1" applyNumberFormat="1" applyFont="1" applyFill="1" applyBorder="1" applyAlignment="1">
      <alignment horizontal="center" vertical="center"/>
    </xf>
    <xf numFmtId="49" fontId="27" fillId="2" borderId="16" xfId="1" applyNumberFormat="1" applyFont="1" applyFill="1" applyBorder="1" applyAlignment="1">
      <alignment horizontal="center" vertical="center"/>
    </xf>
    <xf numFmtId="0" fontId="7" fillId="0" borderId="21" xfId="1" applyFont="1" applyBorder="1" applyAlignment="1" applyProtection="1">
      <alignment horizontal="left" vertical="center"/>
      <protection locked="0"/>
    </xf>
    <xf numFmtId="0" fontId="7" fillId="0" borderId="22" xfId="1" applyFont="1" applyBorder="1" applyAlignment="1" applyProtection="1">
      <alignment horizontal="left" vertical="center" wrapText="1"/>
      <protection locked="0"/>
    </xf>
    <xf numFmtId="0" fontId="7" fillId="0" borderId="21" xfId="1" applyFont="1" applyBorder="1" applyAlignment="1" applyProtection="1">
      <alignment horizontal="left" vertical="center" wrapText="1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8" fillId="8" borderId="3" xfId="1" applyNumberFormat="1" applyFont="1" applyFill="1" applyBorder="1" applyAlignment="1" applyProtection="1">
      <alignment horizontal="center" vertical="center" wrapText="1"/>
      <protection locked="0"/>
    </xf>
    <xf numFmtId="1" fontId="8" fillId="8" borderId="5" xfId="1" applyNumberFormat="1" applyFont="1" applyFill="1" applyBorder="1" applyAlignment="1" applyProtection="1">
      <alignment horizontal="center" vertical="center" wrapText="1"/>
      <protection locked="0"/>
    </xf>
    <xf numFmtId="1" fontId="22" fillId="0" borderId="7" xfId="0" applyNumberFormat="1" applyFont="1" applyBorder="1" applyAlignment="1" applyProtection="1">
      <alignment horizontal="center" vertical="center"/>
      <protection locked="0"/>
    </xf>
    <xf numFmtId="1" fontId="22" fillId="0" borderId="13" xfId="0" applyNumberFormat="1" applyFon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164" fontId="22" fillId="0" borderId="13" xfId="1" applyNumberFormat="1" applyFont="1" applyBorder="1" applyAlignment="1" applyProtection="1">
      <alignment horizontal="center" vertical="center" wrapText="1"/>
      <protection locked="0"/>
    </xf>
    <xf numFmtId="164" fontId="22" fillId="0" borderId="21" xfId="1" applyNumberFormat="1" applyFont="1" applyBorder="1" applyAlignment="1" applyProtection="1">
      <alignment horizontal="center" vertical="center" wrapText="1"/>
      <protection locked="0"/>
    </xf>
    <xf numFmtId="175" fontId="7" fillId="0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left" vertical="center"/>
      <protection locked="0"/>
    </xf>
    <xf numFmtId="0" fontId="13" fillId="0" borderId="13" xfId="1" applyFont="1" applyBorder="1" applyAlignment="1" applyProtection="1">
      <alignment horizontal="left" vertical="center"/>
      <protection locked="0"/>
    </xf>
    <xf numFmtId="0" fontId="13" fillId="0" borderId="21" xfId="1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3" fillId="0" borderId="22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7" fillId="0" borderId="22" xfId="1" applyNumberFormat="1" applyFont="1" applyBorder="1" applyAlignment="1" applyProtection="1">
      <alignment horizontal="center" vertical="center"/>
      <protection locked="0"/>
    </xf>
    <xf numFmtId="1" fontId="7" fillId="0" borderId="21" xfId="1" applyNumberFormat="1" applyFont="1" applyBorder="1" applyAlignment="1" applyProtection="1">
      <alignment horizontal="center" vertical="center"/>
      <protection locked="0"/>
    </xf>
    <xf numFmtId="164" fontId="7" fillId="0" borderId="7" xfId="1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5" fillId="13" borderId="3" xfId="1" applyFont="1" applyFill="1" applyBorder="1" applyAlignment="1" applyProtection="1">
      <alignment horizontal="left" vertical="center" wrapText="1"/>
      <protection locked="0"/>
    </xf>
    <xf numFmtId="0" fontId="5" fillId="13" borderId="4" xfId="1" applyFont="1" applyFill="1" applyBorder="1" applyAlignment="1" applyProtection="1">
      <alignment horizontal="left" vertical="center" wrapText="1"/>
      <protection locked="0"/>
    </xf>
    <xf numFmtId="1" fontId="8" fillId="14" borderId="3" xfId="1" applyNumberFormat="1" applyFont="1" applyFill="1" applyBorder="1" applyAlignment="1" applyProtection="1">
      <alignment horizontal="center" vertical="center" wrapText="1"/>
      <protection locked="0"/>
    </xf>
    <xf numFmtId="1" fontId="8" fillId="14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left" vertical="center" wrapText="1"/>
      <protection locked="0"/>
    </xf>
    <xf numFmtId="0" fontId="5" fillId="7" borderId="4" xfId="1" applyFont="1" applyFill="1" applyBorder="1" applyAlignment="1" applyProtection="1">
      <alignment horizontal="left" vertical="center" wrapText="1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174" fontId="7" fillId="0" borderId="6" xfId="1" applyNumberFormat="1" applyFont="1" applyBorder="1" applyAlignment="1" applyProtection="1">
      <alignment horizontal="center" vertical="center" wrapText="1"/>
      <protection locked="0"/>
    </xf>
    <xf numFmtId="174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74" fontId="7" fillId="0" borderId="3" xfId="1" applyNumberFormat="1" applyFont="1" applyBorder="1" applyAlignment="1" applyProtection="1">
      <alignment horizontal="center" vertical="center" wrapText="1"/>
      <protection locked="0"/>
    </xf>
    <xf numFmtId="174" fontId="7" fillId="0" borderId="5" xfId="1" applyNumberFormat="1" applyFont="1" applyBorder="1" applyAlignment="1" applyProtection="1">
      <alignment horizontal="center" vertical="center" wrapText="1"/>
      <protection locked="0"/>
    </xf>
    <xf numFmtId="3" fontId="25" fillId="20" borderId="3" xfId="1" applyNumberFormat="1" applyFont="1" applyFill="1" applyBorder="1" applyAlignment="1" applyProtection="1">
      <alignment horizontal="center" vertical="center" wrapText="1"/>
      <protection locked="0"/>
    </xf>
    <xf numFmtId="3" fontId="25" fillId="20" borderId="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1" applyNumberFormat="1" applyFont="1" applyBorder="1" applyAlignment="1" applyProtection="1">
      <alignment horizontal="left" vertical="center"/>
      <protection locked="0"/>
    </xf>
    <xf numFmtId="1" fontId="7" fillId="0" borderId="4" xfId="1" applyNumberFormat="1" applyFont="1" applyBorder="1" applyAlignment="1" applyProtection="1">
      <alignment horizontal="left" vertical="center"/>
      <protection locked="0"/>
    </xf>
    <xf numFmtId="1" fontId="7" fillId="0" borderId="5" xfId="1" applyNumberFormat="1" applyFont="1" applyBorder="1" applyAlignment="1" applyProtection="1">
      <alignment horizontal="left" vertical="center"/>
      <protection locked="0"/>
    </xf>
    <xf numFmtId="164" fontId="7" fillId="0" borderId="3" xfId="1" applyNumberFormat="1" applyFont="1" applyBorder="1" applyAlignment="1" applyProtection="1">
      <alignment horizontal="left" vertical="center"/>
      <protection locked="0"/>
    </xf>
    <xf numFmtId="164" fontId="7" fillId="0" borderId="4" xfId="1" applyNumberFormat="1" applyFont="1" applyBorder="1" applyAlignment="1" applyProtection="1">
      <alignment horizontal="left" vertical="center"/>
      <protection locked="0"/>
    </xf>
    <xf numFmtId="164" fontId="7" fillId="0" borderId="5" xfId="1" applyNumberFormat="1" applyFont="1" applyBorder="1" applyAlignment="1" applyProtection="1">
      <alignment horizontal="left" vertical="center"/>
      <protection locked="0"/>
    </xf>
    <xf numFmtId="0" fontId="23" fillId="19" borderId="4" xfId="1" applyFont="1" applyFill="1" applyBorder="1" applyAlignment="1" applyProtection="1">
      <alignment horizontal="center" vertical="center"/>
      <protection locked="0"/>
    </xf>
    <xf numFmtId="0" fontId="23" fillId="19" borderId="5" xfId="1" applyFont="1" applyFill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left" vertical="center" wrapText="1"/>
      <protection locked="0"/>
    </xf>
    <xf numFmtId="1" fontId="7" fillId="0" borderId="3" xfId="1" quotePrefix="1" applyNumberFormat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left" vertical="center" wrapText="1"/>
      <protection locked="0"/>
    </xf>
    <xf numFmtId="0" fontId="7" fillId="0" borderId="13" xfId="1" applyFont="1" applyBorder="1" applyAlignment="1" applyProtection="1">
      <alignment horizontal="left" vertical="center" wrapText="1"/>
      <protection locked="0"/>
    </xf>
    <xf numFmtId="174" fontId="7" fillId="21" borderId="6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1" applyNumberFormat="1" applyFont="1" applyBorder="1" applyAlignment="1" applyProtection="1">
      <alignment horizontal="left" vertical="center" wrapText="1"/>
      <protection locked="0"/>
    </xf>
    <xf numFmtId="1" fontId="7" fillId="0" borderId="4" xfId="1" applyNumberFormat="1" applyFont="1" applyBorder="1" applyAlignment="1" applyProtection="1">
      <alignment horizontal="left" vertical="center" wrapText="1"/>
      <protection locked="0"/>
    </xf>
    <xf numFmtId="1" fontId="7" fillId="0" borderId="5" xfId="1" applyNumberFormat="1" applyFont="1" applyBorder="1" applyAlignment="1" applyProtection="1">
      <alignment horizontal="left" vertical="center" wrapText="1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8" fillId="3" borderId="20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43" fillId="0" borderId="0" xfId="144" applyAlignment="1">
      <alignment vertical="center"/>
    </xf>
  </cellXfs>
  <cellStyles count="145">
    <cellStyle name="20 % – Zvýraznění 1 2" xfId="110" xr:uid="{5900CEA8-34AC-48F8-A6CA-61371D634B17}"/>
    <cellStyle name="20 % – Zvýraznění 2 2" xfId="114" xr:uid="{4CDC7C93-E2D0-4AD9-8E76-C3B6EB2AB2E7}"/>
    <cellStyle name="20 % – Zvýraznění 3 2" xfId="118" xr:uid="{0FB55032-072B-4483-A8B8-6054205EE044}"/>
    <cellStyle name="20 % – Zvýraznění 4 2" xfId="122" xr:uid="{FA632C17-1E07-4A66-85CA-7D958543B713}"/>
    <cellStyle name="20 % – Zvýraznění 5 2" xfId="126" xr:uid="{A8ACBED9-0813-40BC-9222-215ED7A08DFC}"/>
    <cellStyle name="20 % – Zvýraznění 6 2" xfId="130" xr:uid="{F15FAD17-4A1A-4364-89BF-83AC9AC116EB}"/>
    <cellStyle name="40 % – Zvýraznění 1 2" xfId="111" xr:uid="{AEC86C13-9629-4189-BE3E-C2DB60647517}"/>
    <cellStyle name="40 % – Zvýraznění 2 2" xfId="115" xr:uid="{A92C99B8-E14A-40BF-8EF7-3358F5957D13}"/>
    <cellStyle name="40 % – Zvýraznění 3 2" xfId="119" xr:uid="{1CBE26DF-520E-491F-B143-4A64CF6EAAB0}"/>
    <cellStyle name="40 % – Zvýraznění 4 2" xfId="123" xr:uid="{71BE9E98-4552-4DE5-9BD7-0AA16E690724}"/>
    <cellStyle name="40 % – Zvýraznění 5 2" xfId="127" xr:uid="{6ACDFB28-79AC-4ECA-BDD7-05303B6E27B7}"/>
    <cellStyle name="40 % – Zvýraznění 6 2" xfId="131" xr:uid="{212238DE-593C-4B36-A8DF-C1EE7FDEC694}"/>
    <cellStyle name="60 % – Zvýraznění 1 2" xfId="112" xr:uid="{81DDFBD2-9FED-4C1E-8581-975365D3597C}"/>
    <cellStyle name="60 % – Zvýraznění 2 2" xfId="116" xr:uid="{26C3A9F0-D95B-4264-8662-8148DABCC497}"/>
    <cellStyle name="60 % – Zvýraznění 3 2" xfId="120" xr:uid="{C4399BE9-31CE-4078-A0EC-863B242469EB}"/>
    <cellStyle name="60 % – Zvýraznění 4 2" xfId="124" xr:uid="{F8A3F8C2-1AA1-4692-AD61-2044F5591784}"/>
    <cellStyle name="60 % – Zvýraznění 5 2" xfId="128" xr:uid="{ED0EE633-E486-4991-A6F0-B53AAFEF02D7}"/>
    <cellStyle name="60 % – Zvýraznění 6 2" xfId="132" xr:uid="{9534BE7D-AB75-4F35-89E9-D7FDAEE6884F}"/>
    <cellStyle name="Accent1" xfId="11" xr:uid="{78FAB0CA-4F93-45D3-92A6-3DD071DCD7C6}"/>
    <cellStyle name="Accent1 - 20%" xfId="12" xr:uid="{7E5F83CD-A8A4-4B1F-96B9-0B4AA749B3E4}"/>
    <cellStyle name="Accent1 - 40%" xfId="13" xr:uid="{E6A66116-CB8E-4D3A-908B-8EE766B6573D}"/>
    <cellStyle name="Accent1 - 60%" xfId="14" xr:uid="{5AAC1E61-D969-4FE1-B70E-323BADE4DAC2}"/>
    <cellStyle name="Accent2" xfId="15" xr:uid="{B528D1A2-B49A-4ED5-AF13-A339DDCBB7D3}"/>
    <cellStyle name="Accent2 - 20%" xfId="16" xr:uid="{4E8FC26D-6AE5-40B8-8C84-399CE2E4FA5B}"/>
    <cellStyle name="Accent2 - 40%" xfId="17" xr:uid="{24149AEA-FE72-4391-9E00-0C370EB62309}"/>
    <cellStyle name="Accent2 - 60%" xfId="18" xr:uid="{32682AAC-3E41-4C71-B4FF-E26CF50C81DE}"/>
    <cellStyle name="Accent3" xfId="19" xr:uid="{3CA93CF2-649D-4C52-825D-6DF4D211003F}"/>
    <cellStyle name="Accent3 - 20%" xfId="20" xr:uid="{333AC8D7-5073-4E96-951E-87AF23DBBBCD}"/>
    <cellStyle name="Accent3 - 40%" xfId="21" xr:uid="{FF9C7366-2521-4FA1-9B3E-B2BC690D87C6}"/>
    <cellStyle name="Accent3 - 60%" xfId="22" xr:uid="{503B7B14-7CCF-4D48-A9DA-D9312397763F}"/>
    <cellStyle name="Accent4" xfId="23" xr:uid="{5F33CB94-F7BE-417D-ADF5-564F54BA9A53}"/>
    <cellStyle name="Accent4 - 20%" xfId="24" xr:uid="{3B0821A1-022A-49FD-954F-DBF41F3A48FD}"/>
    <cellStyle name="Accent4 - 40%" xfId="25" xr:uid="{1E8A74B2-D5D9-42F7-9841-1FF32855D20E}"/>
    <cellStyle name="Accent4 - 60%" xfId="26" xr:uid="{5B0D0AAD-C6A1-4EF3-83A2-8EDF8722F1FF}"/>
    <cellStyle name="Accent5" xfId="27" xr:uid="{462507DA-B61D-4C73-9448-FA88AEAA1173}"/>
    <cellStyle name="Accent5 - 20%" xfId="28" xr:uid="{B39DAB61-CD72-484F-8DBB-98593B454B63}"/>
    <cellStyle name="Accent5 - 40%" xfId="29" xr:uid="{B5D663D3-937A-4229-A8B5-792B22C07470}"/>
    <cellStyle name="Accent5 - 60%" xfId="30" xr:uid="{13D01585-71BD-4237-9DCB-DC6F29F0B58D}"/>
    <cellStyle name="Accent6" xfId="31" xr:uid="{233C2CB2-2A6E-4D1D-ADB2-B54974D3FE7A}"/>
    <cellStyle name="Accent6 - 20%" xfId="32" xr:uid="{D598B8A3-3A7A-4E0A-8775-9C2DB0DB4504}"/>
    <cellStyle name="Accent6 - 40%" xfId="33" xr:uid="{4BE2B84D-B6B5-4CA7-8661-0818DD6AED36}"/>
    <cellStyle name="Accent6 - 60%" xfId="34" xr:uid="{9FA952C8-764A-4F6F-BF5E-BB5DAA8694ED}"/>
    <cellStyle name="Bad" xfId="35" xr:uid="{F34B205D-42C4-4DDF-934E-ABE6D4356A67}"/>
    <cellStyle name="Calculation" xfId="36" xr:uid="{631DF577-EBF8-41B7-B973-C2F933D04744}"/>
    <cellStyle name="Celkem 2" xfId="108" xr:uid="{D2B55FE8-6DF2-4DC1-AF04-0C66EA1034F5}"/>
    <cellStyle name="Čárka" xfId="2" builtinId="3"/>
    <cellStyle name="Čárka 2" xfId="10" xr:uid="{87E68D5F-6C8A-46C6-96BE-68EC22028549}"/>
    <cellStyle name="Emphasis 1" xfId="37" xr:uid="{70D627A0-55B4-47D4-8DB4-94162C035BF0}"/>
    <cellStyle name="Emphasis 2" xfId="38" xr:uid="{AC69B5CC-24DE-485C-B45B-13377F6B91D1}"/>
    <cellStyle name="Emphasis 3" xfId="39" xr:uid="{0E5A977F-517F-46CA-9F4C-96F9C3DC5840}"/>
    <cellStyle name="Excel Built-in Normal" xfId="9" xr:uid="{690C144E-A839-4F40-8D34-AB6AE9DBC034}"/>
    <cellStyle name="Good" xfId="40" xr:uid="{05520978-0471-4096-A1C9-00C3FE283D47}"/>
    <cellStyle name="Heading 1" xfId="41" xr:uid="{E5DC3A63-2AFD-4856-ADBA-65359A2B9FE6}"/>
    <cellStyle name="Heading 2" xfId="42" xr:uid="{82210DC7-2D5C-4608-BE33-CF7D3BF1B2C7}"/>
    <cellStyle name="Heading 3" xfId="43" xr:uid="{9C497C9D-92B8-4F95-B4B3-41EDCF54CC39}"/>
    <cellStyle name="Heading 4" xfId="44" xr:uid="{6A943A32-7256-4D39-9C2A-0C0D30872D15}"/>
    <cellStyle name="Hypertextový odkaz" xfId="144" builtinId="8"/>
    <cellStyle name="Hypertextový odkaz 2" xfId="7" xr:uid="{75B089DB-5472-4783-A462-D8E2D189CBC0}"/>
    <cellStyle name="Check Cell" xfId="45" xr:uid="{AD31AD64-8190-48B1-8D05-0FA594105A24}"/>
    <cellStyle name="Input" xfId="46" xr:uid="{14A216AC-C3E8-4BD1-85A6-666B521BABA2}"/>
    <cellStyle name="Kontrolní buňka 2" xfId="105" xr:uid="{32B61F55-D066-4B48-828D-BE124F5534AD}"/>
    <cellStyle name="Linked Cell" xfId="47" xr:uid="{867D1053-2576-4E0E-B583-F8B11F714CF1}"/>
    <cellStyle name="Nadpis 1 2" xfId="94" xr:uid="{0660155F-E6C0-4E9C-B3F0-997E60430DA2}"/>
    <cellStyle name="Nadpis 2 2" xfId="95" xr:uid="{CC143002-AE46-43A5-AF87-9939B9AD69C4}"/>
    <cellStyle name="Nadpis 3 2" xfId="96" xr:uid="{703D0210-3A52-484B-84F9-894062E6F368}"/>
    <cellStyle name="Nadpis 4 2" xfId="97" xr:uid="{DF56B0A7-8994-403B-902C-8B22D9057FD5}"/>
    <cellStyle name="Název 2" xfId="93" xr:uid="{A3261228-034B-4899-B286-BB3539077EFC}"/>
    <cellStyle name="Neutral" xfId="48" xr:uid="{FF1A61CB-F48C-4922-81ED-0045107F9593}"/>
    <cellStyle name="Neutrální 2" xfId="100" xr:uid="{F28C5F62-2BAF-4ECC-913A-E97C13711CC7}"/>
    <cellStyle name="Normální" xfId="0" builtinId="0"/>
    <cellStyle name="Normální 2" xfId="3" xr:uid="{4448C0E9-DF2E-4C6E-BCF8-49560E200724}"/>
    <cellStyle name="Normální 2 2" xfId="138" xr:uid="{1FFED18B-E599-4F53-990A-AED459CB8596}"/>
    <cellStyle name="Normální 2 3" xfId="134" xr:uid="{A18F852C-6AEF-4540-A6D3-33D1269FD901}"/>
    <cellStyle name="Normální 2 4" xfId="5" xr:uid="{D91DA4A8-7771-46FA-A6C1-12FC4D6EAF69}"/>
    <cellStyle name="Normální 2 5" xfId="141" xr:uid="{4D05A09D-21F2-46EF-ADFC-C201B4227138}"/>
    <cellStyle name="Normální 3" xfId="6" xr:uid="{5CABD974-5ED1-4712-930D-A2590968C5F1}"/>
    <cellStyle name="Normální 3 2" xfId="139" xr:uid="{E537EBB0-5445-4E8E-BC80-7BB24A440A8B}"/>
    <cellStyle name="Normální 3 3" xfId="136" xr:uid="{57ED3DE3-A336-4DC4-A3F5-DC8268342BAB}"/>
    <cellStyle name="Normální 4" xfId="133" xr:uid="{A29FC0E4-50C2-4058-87B5-F066015D73DB}"/>
    <cellStyle name="Normální 5" xfId="137" xr:uid="{0860FA06-124B-4595-9827-F79F5EC84FC6}"/>
    <cellStyle name="Normální 6" xfId="140" xr:uid="{150E39BD-242C-48AE-8ADD-6F02A3EC5F2C}"/>
    <cellStyle name="Normální 7" xfId="142" xr:uid="{92E62311-A120-4815-AA29-5A47C2E928AD}"/>
    <cellStyle name="Normální 8" xfId="4" xr:uid="{145C74AE-4B37-4A75-ABBD-CF1C3A28AF96}"/>
    <cellStyle name="normální_Ceník 2007_ 3_1_2007 zdroj_ZP" xfId="1" xr:uid="{8BFCB686-1569-4C22-B0E2-78CEE2285C8C}"/>
    <cellStyle name="Note" xfId="49" xr:uid="{0E522728-CDC0-4A5B-81F6-DCAAD57965A2}"/>
    <cellStyle name="Output" xfId="50" xr:uid="{800A9C78-C04C-4C28-A3D6-1B1CC4F5EAFA}"/>
    <cellStyle name="Poznámka 2" xfId="135" xr:uid="{9D4B225E-6B9C-495C-BFBD-3D032BE11B63}"/>
    <cellStyle name="Procenta 2" xfId="143" xr:uid="{0140B247-ABC0-48A3-8ADD-22263E0DD263}"/>
    <cellStyle name="Propojená buňka 2" xfId="104" xr:uid="{0E22861B-DC2A-4A34-BD1C-E2C84B73D90F}"/>
    <cellStyle name="SAPBEXaggData" xfId="51" xr:uid="{4E25FBF5-2B26-4D71-AEC6-244252AB82E3}"/>
    <cellStyle name="SAPBEXaggDataEmph" xfId="52" xr:uid="{82AFBA58-685A-4ED4-BFD2-D9382228F4CC}"/>
    <cellStyle name="SAPBEXaggItem" xfId="53" xr:uid="{372A5702-37AF-4741-99B5-3AEBFB59463E}"/>
    <cellStyle name="SAPBEXaggItemX" xfId="54" xr:uid="{AB428BB0-4A97-4B96-AF15-2FEF31519A6E}"/>
    <cellStyle name="SAPBEXexcBad7" xfId="55" xr:uid="{77B46D18-FCA3-4F30-BD0B-D2935ED13242}"/>
    <cellStyle name="SAPBEXexcBad8" xfId="56" xr:uid="{F4339986-9534-4AED-BF77-6D087508C173}"/>
    <cellStyle name="SAPBEXexcBad9" xfId="57" xr:uid="{9DB596DA-B6C3-4C9D-BD62-3304AC65B388}"/>
    <cellStyle name="SAPBEXexcCritical4" xfId="58" xr:uid="{C011D907-BCA2-4DB9-AB0D-B6DBFCA20C87}"/>
    <cellStyle name="SAPBEXexcCritical5" xfId="59" xr:uid="{C1062EA4-FEED-4830-87B2-31F4F67AAD4F}"/>
    <cellStyle name="SAPBEXexcCritical6" xfId="60" xr:uid="{9120198A-3AD3-457D-8B9A-3F510C4C18A3}"/>
    <cellStyle name="SAPBEXexcGood1" xfId="61" xr:uid="{879F8EB5-726F-4A71-825D-BCD3EC380EA8}"/>
    <cellStyle name="SAPBEXexcGood2" xfId="62" xr:uid="{2909BD08-28B7-4AC4-95EB-6DEDC95F4426}"/>
    <cellStyle name="SAPBEXexcGood3" xfId="63" xr:uid="{911EB59C-0E50-49F1-8B4A-DF3C9710629E}"/>
    <cellStyle name="SAPBEXfilterDrill" xfId="64" xr:uid="{2400ED5F-F9AF-423F-9113-06AC51E60216}"/>
    <cellStyle name="SAPBEXfilterItem" xfId="65" xr:uid="{75338D04-BB75-40A9-8DBF-30ECCF94714A}"/>
    <cellStyle name="SAPBEXfilterText" xfId="66" xr:uid="{D7BE9BB1-2137-41A9-9279-D0DA590C699A}"/>
    <cellStyle name="SAPBEXformats" xfId="67" xr:uid="{F4D960B1-694C-4E21-AA87-0721A5C21CFF}"/>
    <cellStyle name="SAPBEXheaderItem" xfId="68" xr:uid="{3E36FEA3-FB64-4417-BE55-78E6AC3E32CF}"/>
    <cellStyle name="SAPBEXheaderText" xfId="69" xr:uid="{FE6EC14D-2462-436A-87F0-3D20E4F238EF}"/>
    <cellStyle name="SAPBEXHLevel0" xfId="70" xr:uid="{55AD3E0F-D2BF-4E01-BC21-A760C976E63D}"/>
    <cellStyle name="SAPBEXHLevel0X" xfId="71" xr:uid="{39CAB3BE-B802-432D-84B7-EFFA1D0BCB89}"/>
    <cellStyle name="SAPBEXHLevel1" xfId="72" xr:uid="{2D0C02C9-CF96-4E79-97A6-7B169332F1A4}"/>
    <cellStyle name="SAPBEXHLevel1X" xfId="73" xr:uid="{4959D745-0631-45D3-80AF-922B8A4590E4}"/>
    <cellStyle name="SAPBEXHLevel2" xfId="74" xr:uid="{E8DCD652-68D0-43DD-BDAD-749C764E4E0F}"/>
    <cellStyle name="SAPBEXHLevel2X" xfId="75" xr:uid="{DE919C08-A382-4974-9D69-96F1FEF59956}"/>
    <cellStyle name="SAPBEXHLevel3" xfId="76" xr:uid="{FA4AAAFC-DBE9-41A9-8C55-99F1FE9D1949}"/>
    <cellStyle name="SAPBEXHLevel3X" xfId="77" xr:uid="{0756D8D7-C603-4663-88E5-264AA1950C9C}"/>
    <cellStyle name="SAPBEXchaText" xfId="78" xr:uid="{5E06C84D-8FB4-4977-BB44-A33174C4FEC6}"/>
    <cellStyle name="SAPBEXinputData" xfId="79" xr:uid="{EB8C7B27-902D-4516-9D61-88D9F616BE42}"/>
    <cellStyle name="SAPBEXresData" xfId="80" xr:uid="{75ED569D-C67F-4766-945F-3665243C0DD0}"/>
    <cellStyle name="SAPBEXresDataEmph" xfId="81" xr:uid="{6F154212-CA29-4178-B652-A4BF0A6E4F7A}"/>
    <cellStyle name="SAPBEXresItem" xfId="82" xr:uid="{69B9E734-F713-4FC8-A731-D9A718E1F145}"/>
    <cellStyle name="SAPBEXresItemX" xfId="83" xr:uid="{4DAEEC44-F983-4401-956D-88039F6BD654}"/>
    <cellStyle name="SAPBEXstdData" xfId="84" xr:uid="{3F996D05-7A71-46B2-8EAC-21E3F8DDE821}"/>
    <cellStyle name="SAPBEXstdDataEmph" xfId="85" xr:uid="{FF4D9BC8-8147-4FD5-BECD-0C5936DAA736}"/>
    <cellStyle name="SAPBEXstdItem" xfId="86" xr:uid="{DC56F39C-643A-47B9-92F2-5E081242057C}"/>
    <cellStyle name="SAPBEXstdItemX" xfId="87" xr:uid="{F9516C97-51D8-4064-B764-261CF569E825}"/>
    <cellStyle name="SAPBEXtitle" xfId="88" xr:uid="{9B7460B7-02A8-463F-B4DC-91009A86E208}"/>
    <cellStyle name="SAPBEXundefined" xfId="89" xr:uid="{AB4807FA-5FE6-40B4-9E41-D499C3FCFE47}"/>
    <cellStyle name="Sheet Title" xfId="90" xr:uid="{2D1C5D1A-F513-4881-A063-FA9C883C4232}"/>
    <cellStyle name="Správně 2" xfId="98" xr:uid="{3EDB7A87-692B-45CA-800D-12E911BDA966}"/>
    <cellStyle name="Standard 2 2" xfId="8" xr:uid="{754E479E-85FC-4FCB-899A-0BDA58CD4CDC}"/>
    <cellStyle name="Špatně 2" xfId="99" xr:uid="{DF029E41-4D5A-4B74-82B6-D56BE4C37E22}"/>
    <cellStyle name="Text upozornění 2" xfId="106" xr:uid="{AD02706B-32B3-4D20-A032-8BC09F802A87}"/>
    <cellStyle name="Total" xfId="91" xr:uid="{07C1707D-93BB-4142-967D-1A9DB7F5F1B9}"/>
    <cellStyle name="Vstup 2" xfId="101" xr:uid="{F9F67ADE-DAFB-4DA9-A793-22D36E2A3774}"/>
    <cellStyle name="Výpočet 2" xfId="103" xr:uid="{C0A3669C-B97D-4245-9DCD-D15873C609F1}"/>
    <cellStyle name="Výstup 2" xfId="102" xr:uid="{296FC148-16C7-40D6-9514-1D3DA02EC657}"/>
    <cellStyle name="Vysvětlující text 2" xfId="107" xr:uid="{AA87ADA0-DAC8-4364-A4D9-B86CC62FCD83}"/>
    <cellStyle name="Warning Text" xfId="92" xr:uid="{BFE8C85F-A8F9-4CF2-9073-99C1246F20CF}"/>
    <cellStyle name="Zvýraznění 1 2" xfId="109" xr:uid="{1F2BFC3B-0756-4916-9D52-7596899005E5}"/>
    <cellStyle name="Zvýraznění 2 2" xfId="113" xr:uid="{3A621764-E705-49FF-89EA-7919B0545B1E}"/>
    <cellStyle name="Zvýraznění 3 2" xfId="117" xr:uid="{C288F0BB-1D81-4129-A317-9BF286832BAD}"/>
    <cellStyle name="Zvýraznění 4 2" xfId="121" xr:uid="{D972FCE0-7D11-4A26-A4FB-4B4BCB9D221C}"/>
    <cellStyle name="Zvýraznění 5 2" xfId="125" xr:uid="{C6A93376-0C89-4727-8937-2C9FB137868E}"/>
    <cellStyle name="Zvýraznění 6 2" xfId="129" xr:uid="{96613EC0-11D0-4A12-B4E3-A61D56E874F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AC48E32-0CD0-4014-856F-E8830E43D124}"/>
  </tableStyles>
  <colors>
    <mruColors>
      <color rgb="FF65B5E4"/>
      <color rgb="FFDF4661"/>
      <color rgb="FFFFE7E7"/>
      <color rgb="FFC0C0C0"/>
      <color rgb="FFDF4B87"/>
      <color rgb="FFFF6699"/>
      <color rgb="FF00B398"/>
      <color rgb="FF004B87"/>
      <color rgb="FF507F7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0</xdr:rowOff>
    </xdr:from>
    <xdr:to>
      <xdr:col>4</xdr:col>
      <xdr:colOff>904875</xdr:colOff>
      <xdr:row>0</xdr:row>
      <xdr:rowOff>0</xdr:rowOff>
    </xdr:to>
    <xdr:sp macro="" textlink="">
      <xdr:nvSpPr>
        <xdr:cNvPr id="22" name="WordArt 32">
          <a:extLst>
            <a:ext uri="{FF2B5EF4-FFF2-40B4-BE49-F238E27FC236}">
              <a16:creationId xmlns:a16="http://schemas.microsoft.com/office/drawing/2014/main" id="{ADD9391C-D697-45BB-B014-27CDB9E72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308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904875</xdr:colOff>
      <xdr:row>0</xdr:row>
      <xdr:rowOff>0</xdr:rowOff>
    </xdr:to>
    <xdr:sp macro="" textlink="">
      <xdr:nvSpPr>
        <xdr:cNvPr id="23" name="WordArt 34">
          <a:extLst>
            <a:ext uri="{FF2B5EF4-FFF2-40B4-BE49-F238E27FC236}">
              <a16:creationId xmlns:a16="http://schemas.microsoft.com/office/drawing/2014/main" id="{959E097A-E11A-416C-BFB3-F4F192466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308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5</xdr:col>
      <xdr:colOff>1009650</xdr:colOff>
      <xdr:row>0</xdr:row>
      <xdr:rowOff>1428750</xdr:rowOff>
    </xdr:to>
    <xdr:sp macro="" textlink="">
      <xdr:nvSpPr>
        <xdr:cNvPr id="24" name="WordArt 36">
          <a:extLst>
            <a:ext uri="{FF2B5EF4-FFF2-40B4-BE49-F238E27FC236}">
              <a16:creationId xmlns:a16="http://schemas.microsoft.com/office/drawing/2014/main" id="{D36DD0BB-E859-4C4B-BDDC-6C6CE7F96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3085" y="0"/>
          <a:ext cx="1670685" cy="39243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5</xdr:col>
      <xdr:colOff>1009650</xdr:colOff>
      <xdr:row>0</xdr:row>
      <xdr:rowOff>1428750</xdr:rowOff>
    </xdr:to>
    <xdr:sp macro="" textlink="">
      <xdr:nvSpPr>
        <xdr:cNvPr id="71" name="WordArt 36">
          <a:extLst>
            <a:ext uri="{FF2B5EF4-FFF2-40B4-BE49-F238E27FC236}">
              <a16:creationId xmlns:a16="http://schemas.microsoft.com/office/drawing/2014/main" id="{BA8B9D33-1B02-4077-90D7-B5FF38A3B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63100" y="0"/>
          <a:ext cx="140970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oneCellAnchor>
    <xdr:from>
      <xdr:col>9</xdr:col>
      <xdr:colOff>0</xdr:colOff>
      <xdr:row>0</xdr:row>
      <xdr:rowOff>142875</xdr:rowOff>
    </xdr:from>
    <xdr:ext cx="1166278" cy="501279"/>
    <xdr:pic>
      <xdr:nvPicPr>
        <xdr:cNvPr id="14" name="Obrázek 13">
          <a:extLst>
            <a:ext uri="{FF2B5EF4-FFF2-40B4-BE49-F238E27FC236}">
              <a16:creationId xmlns:a16="http://schemas.microsoft.com/office/drawing/2014/main" id="{27131351-72F0-4EFF-B89A-929D06A64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142875"/>
          <a:ext cx="1166278" cy="501279"/>
        </a:xfrm>
        <a:prstGeom prst="rect">
          <a:avLst/>
        </a:prstGeom>
      </xdr:spPr>
    </xdr:pic>
    <xdr:clientData/>
  </xdr:oneCellAnchor>
  <xdr:twoCellAnchor editAs="oneCell">
    <xdr:from>
      <xdr:col>4</xdr:col>
      <xdr:colOff>711655</xdr:colOff>
      <xdr:row>0</xdr:row>
      <xdr:rowOff>8165</xdr:rowOff>
    </xdr:from>
    <xdr:to>
      <xdr:col>9</xdr:col>
      <xdr:colOff>0</xdr:colOff>
      <xdr:row>0</xdr:row>
      <xdr:rowOff>665868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11987FB2-B634-4284-878C-AA6995C6E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605" y="8165"/>
          <a:ext cx="4420961" cy="66341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449</xdr:row>
      <xdr:rowOff>14973</xdr:rowOff>
    </xdr:from>
    <xdr:to>
      <xdr:col>0</xdr:col>
      <xdr:colOff>301485</xdr:colOff>
      <xdr:row>450</xdr:row>
      <xdr:rowOff>21999</xdr:rowOff>
    </xdr:to>
    <xdr:pic>
      <xdr:nvPicPr>
        <xdr:cNvPr id="2" name="Grafický objekt 1" descr="Obálka se souvislou výplní">
          <a:extLst>
            <a:ext uri="{FF2B5EF4-FFF2-40B4-BE49-F238E27FC236}">
              <a16:creationId xmlns:a16="http://schemas.microsoft.com/office/drawing/2014/main" id="{28E5C789-D272-403F-A781-AA143DA8C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67126" y="266114898"/>
          <a:ext cx="225284" cy="197527"/>
        </a:xfrm>
        <a:prstGeom prst="rect">
          <a:avLst/>
        </a:prstGeom>
      </xdr:spPr>
    </xdr:pic>
    <xdr:clientData/>
  </xdr:twoCellAnchor>
  <xdr:twoCellAnchor editAs="oneCell">
    <xdr:from>
      <xdr:col>0</xdr:col>
      <xdr:colOff>71078</xdr:colOff>
      <xdr:row>448</xdr:row>
      <xdr:rowOff>13614</xdr:rowOff>
    </xdr:from>
    <xdr:to>
      <xdr:col>0</xdr:col>
      <xdr:colOff>288742</xdr:colOff>
      <xdr:row>449</xdr:row>
      <xdr:rowOff>22160</xdr:rowOff>
    </xdr:to>
    <xdr:pic>
      <xdr:nvPicPr>
        <xdr:cNvPr id="3" name="Grafický objekt 2" descr="Telefonovat se souvislou výplní">
          <a:extLst>
            <a:ext uri="{FF2B5EF4-FFF2-40B4-BE49-F238E27FC236}">
              <a16:creationId xmlns:a16="http://schemas.microsoft.com/office/drawing/2014/main" id="{D92B1707-3007-43B2-BD9C-C78AC12FE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62003" y="265923039"/>
          <a:ext cx="217664" cy="199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0</xdr:rowOff>
    </xdr:from>
    <xdr:to>
      <xdr:col>4</xdr:col>
      <xdr:colOff>904875</xdr:colOff>
      <xdr:row>0</xdr:row>
      <xdr:rowOff>0</xdr:rowOff>
    </xdr:to>
    <xdr:sp macro="" textlink="">
      <xdr:nvSpPr>
        <xdr:cNvPr id="2" name="WordArt 32">
          <a:extLst>
            <a:ext uri="{FF2B5EF4-FFF2-40B4-BE49-F238E27FC236}">
              <a16:creationId xmlns:a16="http://schemas.microsoft.com/office/drawing/2014/main" id="{7C9199C6-4C6E-4C14-9E8C-0C437FA106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904875</xdr:colOff>
      <xdr:row>0</xdr:row>
      <xdr:rowOff>0</xdr:rowOff>
    </xdr:to>
    <xdr:sp macro="" textlink="">
      <xdr:nvSpPr>
        <xdr:cNvPr id="3" name="WordArt 34">
          <a:extLst>
            <a:ext uri="{FF2B5EF4-FFF2-40B4-BE49-F238E27FC236}">
              <a16:creationId xmlns:a16="http://schemas.microsoft.com/office/drawing/2014/main" id="{74570B72-EE7A-4F15-A5AA-C12917C1DC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5</xdr:col>
      <xdr:colOff>1009650</xdr:colOff>
      <xdr:row>0</xdr:row>
      <xdr:rowOff>1428750</xdr:rowOff>
    </xdr:to>
    <xdr:sp macro="" textlink="">
      <xdr:nvSpPr>
        <xdr:cNvPr id="4" name="WordArt 36">
          <a:extLst>
            <a:ext uri="{FF2B5EF4-FFF2-40B4-BE49-F238E27FC236}">
              <a16:creationId xmlns:a16="http://schemas.microsoft.com/office/drawing/2014/main" id="{53B9B042-7ED1-4793-8C5E-A9C2C33BB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2432685" cy="7048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5</xdr:col>
      <xdr:colOff>1009650</xdr:colOff>
      <xdr:row>0</xdr:row>
      <xdr:rowOff>1428750</xdr:rowOff>
    </xdr:to>
    <xdr:sp macro="" textlink="">
      <xdr:nvSpPr>
        <xdr:cNvPr id="5" name="WordArt 36">
          <a:extLst>
            <a:ext uri="{FF2B5EF4-FFF2-40B4-BE49-F238E27FC236}">
              <a16:creationId xmlns:a16="http://schemas.microsoft.com/office/drawing/2014/main" id="{63017F76-EDEB-40B4-9E0A-70A18B8DF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2432685" cy="7048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oneCellAnchor>
    <xdr:from>
      <xdr:col>9</xdr:col>
      <xdr:colOff>0</xdr:colOff>
      <xdr:row>0</xdr:row>
      <xdr:rowOff>142875</xdr:rowOff>
    </xdr:from>
    <xdr:ext cx="1166278" cy="501279"/>
    <xdr:pic>
      <xdr:nvPicPr>
        <xdr:cNvPr id="6" name="Obrázek 5">
          <a:extLst>
            <a:ext uri="{FF2B5EF4-FFF2-40B4-BE49-F238E27FC236}">
              <a16:creationId xmlns:a16="http://schemas.microsoft.com/office/drawing/2014/main" id="{3160F94C-6C79-4D7E-AD1B-EA472B27F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9380" y="142875"/>
          <a:ext cx="1166278" cy="501279"/>
        </a:xfrm>
        <a:prstGeom prst="rect">
          <a:avLst/>
        </a:prstGeom>
      </xdr:spPr>
    </xdr:pic>
    <xdr:clientData/>
  </xdr:oneCellAnchor>
  <xdr:twoCellAnchor editAs="oneCell">
    <xdr:from>
      <xdr:col>4</xdr:col>
      <xdr:colOff>711655</xdr:colOff>
      <xdr:row>0</xdr:row>
      <xdr:rowOff>8165</xdr:rowOff>
    </xdr:from>
    <xdr:to>
      <xdr:col>9</xdr:col>
      <xdr:colOff>4085</xdr:colOff>
      <xdr:row>0</xdr:row>
      <xdr:rowOff>665868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55A2B440-D39E-4078-AFD0-EAF9F9FE0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235" y="8165"/>
          <a:ext cx="4588330" cy="65770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500</xdr:row>
      <xdr:rowOff>14973</xdr:rowOff>
    </xdr:from>
    <xdr:to>
      <xdr:col>0</xdr:col>
      <xdr:colOff>301485</xdr:colOff>
      <xdr:row>501</xdr:row>
      <xdr:rowOff>21999</xdr:rowOff>
    </xdr:to>
    <xdr:pic>
      <xdr:nvPicPr>
        <xdr:cNvPr id="9" name="Grafický objekt 8" descr="Obálka se souvislou výplní">
          <a:extLst>
            <a:ext uri="{FF2B5EF4-FFF2-40B4-BE49-F238E27FC236}">
              <a16:creationId xmlns:a16="http://schemas.microsoft.com/office/drawing/2014/main" id="{8B3BC20D-A7B9-45C7-8D46-BA97B803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0041" y="246796293"/>
          <a:ext cx="225284" cy="197526"/>
        </a:xfrm>
        <a:prstGeom prst="rect">
          <a:avLst/>
        </a:prstGeom>
      </xdr:spPr>
    </xdr:pic>
    <xdr:clientData/>
  </xdr:twoCellAnchor>
  <xdr:twoCellAnchor editAs="oneCell">
    <xdr:from>
      <xdr:col>0</xdr:col>
      <xdr:colOff>71078</xdr:colOff>
      <xdr:row>499</xdr:row>
      <xdr:rowOff>13614</xdr:rowOff>
    </xdr:from>
    <xdr:to>
      <xdr:col>0</xdr:col>
      <xdr:colOff>288742</xdr:colOff>
      <xdr:row>500</xdr:row>
      <xdr:rowOff>22160</xdr:rowOff>
    </xdr:to>
    <xdr:pic>
      <xdr:nvPicPr>
        <xdr:cNvPr id="10" name="Grafický objekt 9" descr="Telefonovat se souvislou výplní">
          <a:extLst>
            <a:ext uri="{FF2B5EF4-FFF2-40B4-BE49-F238E27FC236}">
              <a16:creationId xmlns:a16="http://schemas.microsoft.com/office/drawing/2014/main" id="{6DDEC330-240A-4BD3-961C-A7DA556AF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918" y="246604434"/>
          <a:ext cx="217664" cy="199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0</xdr:rowOff>
    </xdr:from>
    <xdr:to>
      <xdr:col>7</xdr:col>
      <xdr:colOff>904875</xdr:colOff>
      <xdr:row>0</xdr:row>
      <xdr:rowOff>0</xdr:rowOff>
    </xdr:to>
    <xdr:sp macro="" textlink="">
      <xdr:nvSpPr>
        <xdr:cNvPr id="2" name="WordArt 32">
          <a:extLst>
            <a:ext uri="{FF2B5EF4-FFF2-40B4-BE49-F238E27FC236}">
              <a16:creationId xmlns:a16="http://schemas.microsoft.com/office/drawing/2014/main" id="{6E9E726F-672C-4DA5-84D9-EC9F86916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7</xdr:col>
      <xdr:colOff>904875</xdr:colOff>
      <xdr:row>0</xdr:row>
      <xdr:rowOff>0</xdr:rowOff>
    </xdr:to>
    <xdr:sp macro="" textlink="">
      <xdr:nvSpPr>
        <xdr:cNvPr id="3" name="WordArt 34">
          <a:extLst>
            <a:ext uri="{FF2B5EF4-FFF2-40B4-BE49-F238E27FC236}">
              <a16:creationId xmlns:a16="http://schemas.microsoft.com/office/drawing/2014/main" id="{E42180AD-A09D-4AB0-99DA-A9DD765C6C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51435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8</xdr:col>
      <xdr:colOff>1009650</xdr:colOff>
      <xdr:row>0</xdr:row>
      <xdr:rowOff>1428750</xdr:rowOff>
    </xdr:to>
    <xdr:sp macro="" textlink="">
      <xdr:nvSpPr>
        <xdr:cNvPr id="4" name="WordArt 36">
          <a:extLst>
            <a:ext uri="{FF2B5EF4-FFF2-40B4-BE49-F238E27FC236}">
              <a16:creationId xmlns:a16="http://schemas.microsoft.com/office/drawing/2014/main" id="{1B4B2EBD-7EF2-4CC8-AAFB-E196841E2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2432685" cy="7048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8</xdr:col>
      <xdr:colOff>1009650</xdr:colOff>
      <xdr:row>0</xdr:row>
      <xdr:rowOff>1428750</xdr:rowOff>
    </xdr:to>
    <xdr:sp macro="" textlink="">
      <xdr:nvSpPr>
        <xdr:cNvPr id="5" name="WordArt 36">
          <a:extLst>
            <a:ext uri="{FF2B5EF4-FFF2-40B4-BE49-F238E27FC236}">
              <a16:creationId xmlns:a16="http://schemas.microsoft.com/office/drawing/2014/main" id="{E18230CF-9E7E-4D50-BA19-CD4621D47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41105" y="0"/>
          <a:ext cx="2432685" cy="7048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Pour">
            <a:avLst>
              <a:gd name="adj1" fmla="val 10800000"/>
              <a:gd name="adj2" fmla="val -2147483648"/>
            </a:avLst>
          </a:prstTxWarp>
        </a:bodyPr>
        <a:lstStyle/>
        <a:p>
          <a:pPr algn="ctr" rtl="0">
            <a:buNone/>
          </a:pPr>
          <a:endParaRPr lang="cs-CZ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Arial Black"/>
          </a:endParaRPr>
        </a:p>
      </xdr:txBody>
    </xdr:sp>
    <xdr:clientData/>
  </xdr:twoCellAnchor>
  <xdr:oneCellAnchor>
    <xdr:from>
      <xdr:col>12</xdr:col>
      <xdr:colOff>0</xdr:colOff>
      <xdr:row>0</xdr:row>
      <xdr:rowOff>142875</xdr:rowOff>
    </xdr:from>
    <xdr:ext cx="1166278" cy="501279"/>
    <xdr:pic>
      <xdr:nvPicPr>
        <xdr:cNvPr id="6" name="Obrázek 5">
          <a:extLst>
            <a:ext uri="{FF2B5EF4-FFF2-40B4-BE49-F238E27FC236}">
              <a16:creationId xmlns:a16="http://schemas.microsoft.com/office/drawing/2014/main" id="{A8ED7CDF-A606-432F-944F-7200ABDC6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9380" y="142875"/>
          <a:ext cx="1166278" cy="501279"/>
        </a:xfrm>
        <a:prstGeom prst="rect">
          <a:avLst/>
        </a:prstGeom>
      </xdr:spPr>
    </xdr:pic>
    <xdr:clientData/>
  </xdr:oneCellAnchor>
  <xdr:twoCellAnchor editAs="oneCell">
    <xdr:from>
      <xdr:col>7</xdr:col>
      <xdr:colOff>711655</xdr:colOff>
      <xdr:row>0</xdr:row>
      <xdr:rowOff>8165</xdr:rowOff>
    </xdr:from>
    <xdr:to>
      <xdr:col>12</xdr:col>
      <xdr:colOff>4085</xdr:colOff>
      <xdr:row>0</xdr:row>
      <xdr:rowOff>665868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6074445-D679-4F28-A8B7-7EDD56001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235" y="8165"/>
          <a:ext cx="4588330" cy="65770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76201</xdr:colOff>
      <xdr:row>81</xdr:row>
      <xdr:rowOff>14973</xdr:rowOff>
    </xdr:from>
    <xdr:to>
      <xdr:col>3</xdr:col>
      <xdr:colOff>301485</xdr:colOff>
      <xdr:row>82</xdr:row>
      <xdr:rowOff>21999</xdr:rowOff>
    </xdr:to>
    <xdr:pic>
      <xdr:nvPicPr>
        <xdr:cNvPr id="9" name="Grafický objekt 8" descr="Obálka se souvislou výplní">
          <a:extLst>
            <a:ext uri="{FF2B5EF4-FFF2-40B4-BE49-F238E27FC236}">
              <a16:creationId xmlns:a16="http://schemas.microsoft.com/office/drawing/2014/main" id="{F186239E-F937-450B-8805-A6A885B25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0041" y="134134593"/>
          <a:ext cx="225284" cy="197526"/>
        </a:xfrm>
        <a:prstGeom prst="rect">
          <a:avLst/>
        </a:prstGeom>
      </xdr:spPr>
    </xdr:pic>
    <xdr:clientData/>
  </xdr:twoCellAnchor>
  <xdr:twoCellAnchor editAs="oneCell">
    <xdr:from>
      <xdr:col>3</xdr:col>
      <xdr:colOff>71078</xdr:colOff>
      <xdr:row>80</xdr:row>
      <xdr:rowOff>13614</xdr:rowOff>
    </xdr:from>
    <xdr:to>
      <xdr:col>3</xdr:col>
      <xdr:colOff>288742</xdr:colOff>
      <xdr:row>81</xdr:row>
      <xdr:rowOff>22161</xdr:rowOff>
    </xdr:to>
    <xdr:pic>
      <xdr:nvPicPr>
        <xdr:cNvPr id="10" name="Grafický objekt 9" descr="Telefonovat se souvislou výplní">
          <a:extLst>
            <a:ext uri="{FF2B5EF4-FFF2-40B4-BE49-F238E27FC236}">
              <a16:creationId xmlns:a16="http://schemas.microsoft.com/office/drawing/2014/main" id="{44838AC6-1401-4357-BFC7-65F284BC7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14918" y="133942734"/>
          <a:ext cx="217664" cy="19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jedn&#225;vky@cemix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jedn&#225;vky@cemix.c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bjedn&#225;vky@cemix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57E6-26C4-4331-B5FF-8BFF69C7DAA4}">
  <sheetPr>
    <tabColor theme="4" tint="-0.249977111117893"/>
    <outlinePr summaryBelow="0"/>
    <pageSetUpPr fitToPage="1"/>
  </sheetPr>
  <dimension ref="A1:O452"/>
  <sheetViews>
    <sheetView showGridLines="0" tabSelected="1" zoomScale="70" zoomScaleNormal="70" zoomScaleSheetLayoutView="40" workbookViewId="0">
      <pane xSplit="2" ySplit="3" topLeftCell="C4" activePane="bottomRight" state="frozenSplit"/>
      <selection pane="topRight" activeCell="F1" sqref="F1"/>
      <selection pane="bottomLeft" activeCell="A8" sqref="A8"/>
      <selection pane="bottomRight" activeCell="K2" sqref="K2:K3"/>
    </sheetView>
  </sheetViews>
  <sheetFormatPr defaultColWidth="9.109375" defaultRowHeight="15" customHeight="1" outlineLevelRow="2" outlineLevelCol="1" x14ac:dyDescent="0.25"/>
  <cols>
    <col min="1" max="1" width="6.44140625" style="2" customWidth="1"/>
    <col min="2" max="2" width="58.5546875" style="132" customWidth="1"/>
    <col min="3" max="3" width="35.33203125" style="221" customWidth="1"/>
    <col min="4" max="4" width="19.33203125" style="3" customWidth="1" outlineLevel="1"/>
    <col min="5" max="5" width="26.44140625" style="3" customWidth="1" outlineLevel="1"/>
    <col min="6" max="6" width="19.33203125" style="3" customWidth="1" outlineLevel="1"/>
    <col min="7" max="7" width="11.6640625" style="4" customWidth="1" outlineLevel="1"/>
    <col min="8" max="8" width="9.88671875" style="5" customWidth="1"/>
    <col min="9" max="9" width="9.88671875" style="1" customWidth="1"/>
    <col min="10" max="10" width="11.6640625" style="3" customWidth="1"/>
    <col min="11" max="11" width="11.6640625" style="1" customWidth="1"/>
    <col min="12" max="12" width="11.6640625" style="1" customWidth="1" outlineLevel="1"/>
    <col min="13" max="14" width="11.6640625" style="3" customWidth="1" outlineLevel="1"/>
    <col min="15" max="15" width="17.33203125" style="1" customWidth="1" outlineLevel="1"/>
    <col min="16" max="16384" width="9.109375" style="1"/>
  </cols>
  <sheetData>
    <row r="1" spans="1:15" ht="56.25" customHeight="1" x14ac:dyDescent="0.25">
      <c r="A1" s="177" t="s">
        <v>1182</v>
      </c>
      <c r="B1" s="164"/>
      <c r="C1" s="450"/>
      <c r="H1" s="178"/>
    </row>
    <row r="2" spans="1:15" ht="43.2" customHeight="1" x14ac:dyDescent="0.25">
      <c r="A2" s="671" t="s">
        <v>2</v>
      </c>
      <c r="B2" s="671"/>
      <c r="C2" s="660" t="s">
        <v>341</v>
      </c>
      <c r="D2" s="660" t="s">
        <v>3</v>
      </c>
      <c r="E2" s="662" t="s">
        <v>388</v>
      </c>
      <c r="F2" s="658" t="s">
        <v>4</v>
      </c>
      <c r="G2" s="658"/>
      <c r="H2" s="676" t="s">
        <v>280</v>
      </c>
      <c r="I2" s="676"/>
      <c r="J2" s="678" t="s">
        <v>242</v>
      </c>
      <c r="K2" s="674" t="s">
        <v>1185</v>
      </c>
      <c r="L2" s="674" t="s">
        <v>329</v>
      </c>
      <c r="M2" s="673" t="s">
        <v>243</v>
      </c>
      <c r="N2" s="673"/>
      <c r="O2" s="7" t="s">
        <v>255</v>
      </c>
    </row>
    <row r="3" spans="1:15" ht="39.6" customHeight="1" x14ac:dyDescent="0.25">
      <c r="A3" s="672"/>
      <c r="B3" s="672"/>
      <c r="C3" s="661"/>
      <c r="D3" s="661"/>
      <c r="E3" s="663"/>
      <c r="F3" s="659"/>
      <c r="G3" s="659"/>
      <c r="H3" s="677"/>
      <c r="I3" s="677"/>
      <c r="J3" s="679"/>
      <c r="K3" s="675"/>
      <c r="L3" s="675"/>
      <c r="M3" s="8" t="s">
        <v>245</v>
      </c>
      <c r="N3" s="8" t="s">
        <v>244</v>
      </c>
      <c r="O3" s="7" t="s">
        <v>256</v>
      </c>
    </row>
    <row r="4" spans="1:15" s="15" customFormat="1" ht="13.5" customHeight="1" x14ac:dyDescent="0.25">
      <c r="A4" s="271"/>
      <c r="B4" s="272"/>
      <c r="C4" s="187"/>
      <c r="D4" s="10"/>
      <c r="E4" s="11"/>
      <c r="F4" s="12"/>
      <c r="G4" s="13"/>
      <c r="H4" s="13"/>
      <c r="I4" s="13"/>
      <c r="J4" s="133"/>
      <c r="K4" s="13"/>
      <c r="L4" s="13"/>
      <c r="M4" s="13"/>
      <c r="N4" s="14"/>
      <c r="O4" s="13"/>
    </row>
    <row r="5" spans="1:15" s="15" customFormat="1" ht="27.75" customHeight="1" x14ac:dyDescent="0.25">
      <c r="A5" s="271"/>
      <c r="B5" s="261"/>
      <c r="C5" s="187"/>
      <c r="D5" s="10"/>
      <c r="E5" s="11"/>
      <c r="F5" s="12" t="s">
        <v>5</v>
      </c>
      <c r="G5" s="13" t="s">
        <v>6</v>
      </c>
      <c r="H5" s="13" t="s">
        <v>4</v>
      </c>
      <c r="I5" s="13" t="s">
        <v>7</v>
      </c>
      <c r="J5" s="133"/>
      <c r="K5" s="13"/>
      <c r="L5" s="13"/>
      <c r="M5" s="13"/>
      <c r="N5" s="14"/>
      <c r="O5" s="13"/>
    </row>
    <row r="6" spans="1:15" ht="26.4" customHeight="1" outlineLevel="1" x14ac:dyDescent="0.25">
      <c r="A6" s="18">
        <v>1000</v>
      </c>
      <c r="B6" s="19" t="s">
        <v>283</v>
      </c>
      <c r="C6" s="436"/>
      <c r="D6" s="21" t="s">
        <v>52</v>
      </c>
      <c r="E6" s="252" t="s">
        <v>284</v>
      </c>
      <c r="F6" s="251">
        <v>25</v>
      </c>
      <c r="G6" s="256">
        <v>1200</v>
      </c>
      <c r="H6" s="22">
        <f>I6*F6</f>
        <v>525</v>
      </c>
      <c r="I6" s="185">
        <v>21</v>
      </c>
      <c r="J6" s="134"/>
      <c r="K6" s="26" t="s">
        <v>246</v>
      </c>
      <c r="L6" s="23"/>
      <c r="M6" s="24"/>
      <c r="N6" s="24"/>
      <c r="O6" s="25" t="s">
        <v>240</v>
      </c>
    </row>
    <row r="7" spans="1:15" ht="26.4" customHeight="1" outlineLevel="1" x14ac:dyDescent="0.25">
      <c r="A7" s="18">
        <v>1010</v>
      </c>
      <c r="B7" s="19" t="s">
        <v>282</v>
      </c>
      <c r="C7" s="436"/>
      <c r="D7" s="20" t="s">
        <v>52</v>
      </c>
      <c r="E7" s="21" t="s">
        <v>52</v>
      </c>
      <c r="F7" s="251">
        <v>20</v>
      </c>
      <c r="G7" s="256">
        <v>800</v>
      </c>
      <c r="H7" s="22">
        <f>I7*F7</f>
        <v>348</v>
      </c>
      <c r="I7" s="185">
        <v>17.399999999999999</v>
      </c>
      <c r="J7" s="134"/>
      <c r="K7" s="23"/>
      <c r="L7" s="23"/>
      <c r="M7" s="24"/>
      <c r="N7" s="24"/>
      <c r="O7" s="25">
        <v>6</v>
      </c>
    </row>
    <row r="8" spans="1:15" s="15" customFormat="1" ht="27.75" customHeight="1" x14ac:dyDescent="0.25">
      <c r="A8" s="654"/>
      <c r="B8" s="654"/>
      <c r="C8" s="187"/>
      <c r="D8" s="10"/>
      <c r="E8" s="11"/>
      <c r="F8" s="12" t="s">
        <v>5</v>
      </c>
      <c r="G8" s="13" t="s">
        <v>6</v>
      </c>
      <c r="H8" s="13" t="s">
        <v>4</v>
      </c>
      <c r="I8" s="13" t="s">
        <v>7</v>
      </c>
      <c r="J8" s="135"/>
      <c r="K8" s="27"/>
      <c r="L8" s="27"/>
      <c r="M8" s="28"/>
      <c r="N8" s="29"/>
      <c r="O8" s="27"/>
    </row>
    <row r="9" spans="1:15" ht="26.4" customHeight="1" outlineLevel="1" x14ac:dyDescent="0.25">
      <c r="A9" s="18">
        <v>1120</v>
      </c>
      <c r="B9" s="31" t="s">
        <v>1187</v>
      </c>
      <c r="C9" s="433" t="s">
        <v>114</v>
      </c>
      <c r="D9" s="510">
        <v>4</v>
      </c>
      <c r="E9" s="507" t="s">
        <v>115</v>
      </c>
      <c r="F9" s="262">
        <v>25</v>
      </c>
      <c r="G9" s="256">
        <v>1200</v>
      </c>
      <c r="H9" s="22">
        <f t="shared" ref="H9:H13" si="0">I9*F9</f>
        <v>147.5</v>
      </c>
      <c r="I9" s="185">
        <v>5.9</v>
      </c>
      <c r="J9" s="495"/>
      <c r="K9" s="23"/>
      <c r="L9" s="23"/>
      <c r="M9" s="24" t="s">
        <v>259</v>
      </c>
      <c r="N9" s="24" t="s">
        <v>257</v>
      </c>
      <c r="O9" s="25">
        <v>24</v>
      </c>
    </row>
    <row r="10" spans="1:15" ht="26.4" customHeight="1" outlineLevel="1" x14ac:dyDescent="0.25">
      <c r="A10" s="18">
        <v>1125</v>
      </c>
      <c r="B10" s="31" t="s">
        <v>1188</v>
      </c>
      <c r="C10" s="433" t="s">
        <v>116</v>
      </c>
      <c r="D10" s="512"/>
      <c r="E10" s="509"/>
      <c r="F10" s="262">
        <v>25</v>
      </c>
      <c r="G10" s="256">
        <v>1200</v>
      </c>
      <c r="H10" s="22">
        <f t="shared" si="0"/>
        <v>160</v>
      </c>
      <c r="I10" s="185">
        <v>6.4</v>
      </c>
      <c r="J10" s="495"/>
      <c r="K10" s="23"/>
      <c r="L10" s="23"/>
      <c r="M10" s="24" t="s">
        <v>259</v>
      </c>
      <c r="N10" s="24">
        <v>60</v>
      </c>
      <c r="O10" s="25">
        <v>24</v>
      </c>
    </row>
    <row r="11" spans="1:15" ht="26.4" customHeight="1" outlineLevel="1" x14ac:dyDescent="0.25">
      <c r="A11" s="18">
        <v>1130</v>
      </c>
      <c r="B11" s="31" t="s">
        <v>1189</v>
      </c>
      <c r="C11" s="433" t="s">
        <v>117</v>
      </c>
      <c r="D11" s="252">
        <v>4</v>
      </c>
      <c r="E11" s="250" t="s">
        <v>115</v>
      </c>
      <c r="F11" s="262">
        <v>25</v>
      </c>
      <c r="G11" s="256">
        <v>1200</v>
      </c>
      <c r="H11" s="22">
        <f t="shared" si="0"/>
        <v>185</v>
      </c>
      <c r="I11" s="185">
        <v>7.4</v>
      </c>
      <c r="J11" s="291" t="s">
        <v>246</v>
      </c>
      <c r="K11" s="23"/>
      <c r="L11" s="23"/>
      <c r="M11" s="24" t="s">
        <v>259</v>
      </c>
      <c r="N11" s="24">
        <v>70</v>
      </c>
      <c r="O11" s="25">
        <v>24</v>
      </c>
    </row>
    <row r="12" spans="1:15" ht="26.4" customHeight="1" outlineLevel="1" x14ac:dyDescent="0.25">
      <c r="A12" s="18">
        <v>1138</v>
      </c>
      <c r="B12" s="31" t="s">
        <v>285</v>
      </c>
      <c r="C12" s="433" t="s">
        <v>117</v>
      </c>
      <c r="D12" s="252">
        <v>8</v>
      </c>
      <c r="E12" s="250" t="s">
        <v>118</v>
      </c>
      <c r="F12" s="262">
        <v>25</v>
      </c>
      <c r="G12" s="256">
        <v>1200</v>
      </c>
      <c r="H12" s="22">
        <f t="shared" si="0"/>
        <v>162.5</v>
      </c>
      <c r="I12" s="185">
        <v>6.5</v>
      </c>
      <c r="J12" s="495"/>
      <c r="K12" s="23"/>
      <c r="L12" s="23"/>
      <c r="M12" s="24" t="s">
        <v>260</v>
      </c>
      <c r="N12" s="24" t="s">
        <v>258</v>
      </c>
      <c r="O12" s="25">
        <v>24</v>
      </c>
    </row>
    <row r="13" spans="1:15" ht="34.200000000000003" outlineLevel="1" x14ac:dyDescent="0.25">
      <c r="A13" s="18">
        <v>1185</v>
      </c>
      <c r="B13" s="31" t="s">
        <v>1190</v>
      </c>
      <c r="C13" s="435" t="s">
        <v>1186</v>
      </c>
      <c r="D13" s="252">
        <v>8</v>
      </c>
      <c r="E13" s="250" t="s">
        <v>118</v>
      </c>
      <c r="F13" s="262">
        <v>25</v>
      </c>
      <c r="G13" s="256">
        <v>1200</v>
      </c>
      <c r="H13" s="22">
        <f t="shared" si="0"/>
        <v>172.5</v>
      </c>
      <c r="I13" s="185">
        <v>6.9</v>
      </c>
      <c r="J13" s="134"/>
      <c r="K13" s="23"/>
      <c r="L13" s="23"/>
      <c r="M13" s="24" t="s">
        <v>260</v>
      </c>
      <c r="N13" s="24" t="s">
        <v>258</v>
      </c>
      <c r="O13" s="25">
        <v>24</v>
      </c>
    </row>
    <row r="14" spans="1:15" s="15" customFormat="1" ht="27.75" customHeight="1" x14ac:dyDescent="0.25">
      <c r="A14" s="654"/>
      <c r="B14" s="654"/>
      <c r="C14" s="187"/>
      <c r="D14" s="261"/>
      <c r="E14" s="261"/>
      <c r="F14" s="186" t="s">
        <v>5</v>
      </c>
      <c r="G14" s="186" t="s">
        <v>6</v>
      </c>
      <c r="H14" s="208" t="s">
        <v>4</v>
      </c>
      <c r="I14" s="208" t="s">
        <v>7</v>
      </c>
      <c r="J14" s="496"/>
      <c r="K14" s="261"/>
      <c r="L14" s="9"/>
      <c r="M14" s="9"/>
      <c r="N14" s="9"/>
      <c r="O14" s="9"/>
    </row>
    <row r="15" spans="1:15" ht="26.4" customHeight="1" outlineLevel="1" x14ac:dyDescent="0.25">
      <c r="A15" s="18">
        <v>1300</v>
      </c>
      <c r="B15" s="32" t="s">
        <v>287</v>
      </c>
      <c r="C15" s="436"/>
      <c r="D15" s="252">
        <v>2</v>
      </c>
      <c r="E15" s="250" t="s">
        <v>113</v>
      </c>
      <c r="F15" s="262">
        <v>25</v>
      </c>
      <c r="G15" s="256">
        <v>1200</v>
      </c>
      <c r="H15" s="22">
        <f t="shared" ref="H15:H20" si="1">I15*F15</f>
        <v>152.5</v>
      </c>
      <c r="I15" s="185">
        <v>6.1</v>
      </c>
      <c r="J15" s="134"/>
      <c r="K15" s="23"/>
      <c r="L15" s="23"/>
      <c r="M15" s="24" t="s">
        <v>259</v>
      </c>
      <c r="N15" s="24" t="s">
        <v>263</v>
      </c>
      <c r="O15" s="25">
        <v>24</v>
      </c>
    </row>
    <row r="16" spans="1:15" ht="13.5" customHeight="1" outlineLevel="1" x14ac:dyDescent="0.25">
      <c r="A16" s="18">
        <v>1310</v>
      </c>
      <c r="B16" s="248" t="s">
        <v>130</v>
      </c>
      <c r="C16" s="436"/>
      <c r="D16" s="281">
        <v>4</v>
      </c>
      <c r="E16" s="250">
        <v>1.85</v>
      </c>
      <c r="F16" s="262">
        <v>25</v>
      </c>
      <c r="G16" s="256">
        <v>1200</v>
      </c>
      <c r="H16" s="22">
        <f t="shared" si="1"/>
        <v>135</v>
      </c>
      <c r="I16" s="185">
        <v>5.4</v>
      </c>
      <c r="J16" s="134" t="s">
        <v>246</v>
      </c>
      <c r="K16" s="23"/>
      <c r="L16" s="23"/>
      <c r="M16" s="24" t="s">
        <v>268</v>
      </c>
      <c r="N16" s="24" t="s">
        <v>277</v>
      </c>
      <c r="O16" s="25">
        <v>24</v>
      </c>
    </row>
    <row r="17" spans="1:15" ht="13.5" customHeight="1" outlineLevel="1" x14ac:dyDescent="0.25">
      <c r="A17" s="33">
        <v>1315</v>
      </c>
      <c r="B17" s="248" t="s">
        <v>131</v>
      </c>
      <c r="C17" s="436"/>
      <c r="D17" s="252">
        <v>2</v>
      </c>
      <c r="E17" s="22">
        <v>1.75</v>
      </c>
      <c r="F17" s="262">
        <v>25</v>
      </c>
      <c r="G17" s="256">
        <v>1200</v>
      </c>
      <c r="H17" s="22">
        <f t="shared" si="1"/>
        <v>187.5</v>
      </c>
      <c r="I17" s="185">
        <v>7.5</v>
      </c>
      <c r="J17" s="495"/>
      <c r="K17" s="295"/>
      <c r="L17" s="23"/>
      <c r="M17" s="24" t="s">
        <v>273</v>
      </c>
      <c r="N17" s="24" t="s">
        <v>263</v>
      </c>
      <c r="O17" s="25">
        <v>24</v>
      </c>
    </row>
    <row r="18" spans="1:15" ht="26.4" customHeight="1" outlineLevel="1" x14ac:dyDescent="0.25">
      <c r="A18" s="34">
        <v>1320</v>
      </c>
      <c r="B18" s="35" t="s">
        <v>288</v>
      </c>
      <c r="C18" s="436"/>
      <c r="D18" s="252">
        <v>4</v>
      </c>
      <c r="E18" s="22">
        <v>1.7</v>
      </c>
      <c r="F18" s="262">
        <v>25</v>
      </c>
      <c r="G18" s="256">
        <v>1200</v>
      </c>
      <c r="H18" s="22">
        <f t="shared" si="1"/>
        <v>267.5</v>
      </c>
      <c r="I18" s="185">
        <v>10.7</v>
      </c>
      <c r="J18" s="291"/>
      <c r="K18" s="294"/>
      <c r="L18" s="23"/>
      <c r="M18" s="24" t="s">
        <v>259</v>
      </c>
      <c r="N18" s="24" t="s">
        <v>277</v>
      </c>
      <c r="O18" s="25">
        <v>24</v>
      </c>
    </row>
    <row r="19" spans="1:15" ht="26.4" customHeight="1" outlineLevel="1" x14ac:dyDescent="0.25">
      <c r="A19" s="18">
        <v>1351</v>
      </c>
      <c r="B19" s="32" t="s">
        <v>1191</v>
      </c>
      <c r="C19" s="436"/>
      <c r="D19" s="252">
        <v>0.7</v>
      </c>
      <c r="E19" s="665">
        <v>1.3</v>
      </c>
      <c r="F19" s="262">
        <v>25</v>
      </c>
      <c r="G19" s="256">
        <v>1200</v>
      </c>
      <c r="H19" s="22">
        <f t="shared" si="1"/>
        <v>235</v>
      </c>
      <c r="I19" s="185">
        <v>9.4</v>
      </c>
      <c r="J19" s="134"/>
      <c r="K19" s="23"/>
      <c r="L19" s="23"/>
      <c r="M19" s="24" t="s">
        <v>269</v>
      </c>
      <c r="N19" s="24" t="s">
        <v>273</v>
      </c>
      <c r="O19" s="25">
        <v>24</v>
      </c>
    </row>
    <row r="20" spans="1:15" ht="26.4" outlineLevel="1" x14ac:dyDescent="0.25">
      <c r="A20" s="18">
        <v>1352</v>
      </c>
      <c r="B20" s="290" t="s">
        <v>416</v>
      </c>
      <c r="C20" s="436"/>
      <c r="D20" s="252">
        <v>0.2</v>
      </c>
      <c r="E20" s="615"/>
      <c r="F20" s="262">
        <v>25</v>
      </c>
      <c r="G20" s="256">
        <v>1200</v>
      </c>
      <c r="H20" s="22">
        <f t="shared" si="1"/>
        <v>300</v>
      </c>
      <c r="I20" s="185">
        <v>12</v>
      </c>
      <c r="J20" s="134"/>
      <c r="K20" s="285" t="s">
        <v>246</v>
      </c>
      <c r="L20" s="23"/>
      <c r="M20" s="24" t="s">
        <v>270</v>
      </c>
      <c r="N20" s="24" t="s">
        <v>274</v>
      </c>
      <c r="O20" s="25">
        <v>12</v>
      </c>
    </row>
    <row r="21" spans="1:15" s="15" customFormat="1" ht="27.6" customHeight="1" x14ac:dyDescent="0.25">
      <c r="A21" s="260"/>
      <c r="B21" s="37"/>
      <c r="C21" s="187"/>
      <c r="D21" s="261"/>
      <c r="E21" s="36" t="s">
        <v>289</v>
      </c>
      <c r="F21" s="12" t="s">
        <v>95</v>
      </c>
      <c r="G21" s="13" t="s">
        <v>96</v>
      </c>
      <c r="H21" s="13" t="s">
        <v>4</v>
      </c>
      <c r="I21" s="13" t="s">
        <v>340</v>
      </c>
      <c r="J21" s="135"/>
      <c r="K21" s="27"/>
      <c r="L21" s="27"/>
      <c r="M21" s="28"/>
      <c r="N21" s="29"/>
      <c r="O21" s="27"/>
    </row>
    <row r="22" spans="1:15" s="15" customFormat="1" ht="26.4" customHeight="1" outlineLevel="1" x14ac:dyDescent="0.25">
      <c r="A22" s="18">
        <v>1370</v>
      </c>
      <c r="B22" s="284" t="s">
        <v>1107</v>
      </c>
      <c r="C22" s="423" t="s">
        <v>415</v>
      </c>
      <c r="D22" s="252">
        <v>2</v>
      </c>
      <c r="E22" s="250">
        <v>0.65</v>
      </c>
      <c r="F22" s="252">
        <v>28.5</v>
      </c>
      <c r="G22" s="256">
        <v>40</v>
      </c>
      <c r="H22" s="22">
        <f>I22*F22</f>
        <v>259.34999999999997</v>
      </c>
      <c r="I22" s="185">
        <v>9.1</v>
      </c>
      <c r="J22" s="138"/>
      <c r="K22" s="294"/>
      <c r="L22" s="26"/>
      <c r="M22" s="24" t="s">
        <v>274</v>
      </c>
      <c r="N22" s="24" t="s">
        <v>266</v>
      </c>
      <c r="O22" s="26">
        <v>24</v>
      </c>
    </row>
    <row r="23" spans="1:15" s="15" customFormat="1" ht="26.4" customHeight="1" outlineLevel="1" x14ac:dyDescent="0.25">
      <c r="A23" s="18">
        <v>1371</v>
      </c>
      <c r="B23" s="380" t="s">
        <v>1108</v>
      </c>
      <c r="C23" s="283" t="s">
        <v>414</v>
      </c>
      <c r="D23" s="252">
        <v>4</v>
      </c>
      <c r="E23" s="250" t="s">
        <v>97</v>
      </c>
      <c r="F23" s="264">
        <v>20</v>
      </c>
      <c r="G23" s="256">
        <v>50</v>
      </c>
      <c r="H23" s="22">
        <f>I23*F23</f>
        <v>324</v>
      </c>
      <c r="I23" s="231">
        <v>16.2</v>
      </c>
      <c r="J23" s="138"/>
      <c r="K23" s="26"/>
      <c r="L23" s="26"/>
      <c r="M23" s="24" t="s">
        <v>259</v>
      </c>
      <c r="N23" s="24" t="s">
        <v>263</v>
      </c>
      <c r="O23" s="26">
        <v>24</v>
      </c>
    </row>
    <row r="24" spans="1:15" s="15" customFormat="1" ht="27.75" customHeight="1" x14ac:dyDescent="0.25">
      <c r="A24" s="654"/>
      <c r="B24" s="654"/>
      <c r="C24" s="187"/>
      <c r="D24" s="10"/>
      <c r="E24" s="11"/>
      <c r="F24" s="12" t="s">
        <v>5</v>
      </c>
      <c r="G24" s="13" t="s">
        <v>6</v>
      </c>
      <c r="H24" s="13" t="s">
        <v>4</v>
      </c>
      <c r="I24" s="13" t="s">
        <v>7</v>
      </c>
      <c r="J24" s="135"/>
      <c r="K24" s="27"/>
      <c r="L24" s="27"/>
      <c r="M24" s="28"/>
      <c r="N24" s="29"/>
      <c r="O24" s="27"/>
    </row>
    <row r="25" spans="1:15" s="40" customFormat="1" ht="26.4" customHeight="1" outlineLevel="1" x14ac:dyDescent="0.25">
      <c r="A25" s="18">
        <v>1500</v>
      </c>
      <c r="B25" s="279" t="s">
        <v>390</v>
      </c>
      <c r="C25" s="296" t="s">
        <v>357</v>
      </c>
      <c r="D25" s="21"/>
      <c r="E25" s="250" t="s">
        <v>50</v>
      </c>
      <c r="F25" s="262">
        <v>25</v>
      </c>
      <c r="G25" s="256">
        <v>1200</v>
      </c>
      <c r="H25" s="38">
        <f t="shared" ref="H25:H30" si="2">I25*F25</f>
        <v>1617.5</v>
      </c>
      <c r="I25" s="185">
        <v>64.7</v>
      </c>
      <c r="J25" s="136"/>
      <c r="K25" s="39"/>
      <c r="L25" s="39"/>
      <c r="M25" s="24" t="s">
        <v>276</v>
      </c>
      <c r="N25" s="24" t="s">
        <v>270</v>
      </c>
      <c r="O25" s="25">
        <v>9</v>
      </c>
    </row>
    <row r="26" spans="1:15" s="15" customFormat="1" ht="27.75" customHeight="1" x14ac:dyDescent="0.25">
      <c r="A26" s="654"/>
      <c r="B26" s="654"/>
      <c r="C26" s="187"/>
      <c r="D26" s="10"/>
      <c r="E26" s="11"/>
      <c r="F26" s="12" t="s">
        <v>5</v>
      </c>
      <c r="G26" s="13" t="s">
        <v>6</v>
      </c>
      <c r="H26" s="13" t="s">
        <v>4</v>
      </c>
      <c r="I26" s="13" t="s">
        <v>7</v>
      </c>
      <c r="J26" s="135"/>
      <c r="K26" s="27"/>
      <c r="L26" s="27"/>
      <c r="M26" s="28"/>
      <c r="N26" s="29"/>
      <c r="O26" s="27"/>
    </row>
    <row r="27" spans="1:15" ht="26.4" customHeight="1" outlineLevel="1" x14ac:dyDescent="0.25">
      <c r="A27" s="18" t="s">
        <v>235</v>
      </c>
      <c r="B27" s="267" t="s">
        <v>290</v>
      </c>
      <c r="C27" s="436"/>
      <c r="D27" s="252">
        <v>0.4</v>
      </c>
      <c r="E27" s="250" t="s">
        <v>393</v>
      </c>
      <c r="F27" s="262">
        <v>5</v>
      </c>
      <c r="G27" s="256">
        <v>360</v>
      </c>
      <c r="H27" s="22">
        <f t="shared" si="2"/>
        <v>798</v>
      </c>
      <c r="I27" s="185">
        <v>159.6</v>
      </c>
      <c r="J27" s="134"/>
      <c r="K27" s="26"/>
      <c r="L27" s="23"/>
      <c r="M27" s="24">
        <v>0.5</v>
      </c>
      <c r="N27" s="24">
        <v>1</v>
      </c>
      <c r="O27" s="25">
        <v>12</v>
      </c>
    </row>
    <row r="28" spans="1:15" ht="26.4" customHeight="1" outlineLevel="1" x14ac:dyDescent="0.25">
      <c r="A28" s="18" t="s">
        <v>236</v>
      </c>
      <c r="B28" s="267" t="s">
        <v>291</v>
      </c>
      <c r="C28" s="436"/>
      <c r="D28" s="238">
        <v>2</v>
      </c>
      <c r="E28" s="280" t="s">
        <v>286</v>
      </c>
      <c r="F28" s="254">
        <v>25</v>
      </c>
      <c r="G28" s="258">
        <v>1050</v>
      </c>
      <c r="H28" s="22">
        <f t="shared" si="2"/>
        <v>750</v>
      </c>
      <c r="I28" s="185">
        <v>30</v>
      </c>
      <c r="J28" s="134"/>
      <c r="K28" s="26"/>
      <c r="L28" s="23"/>
      <c r="M28" s="24">
        <v>5</v>
      </c>
      <c r="N28" s="24">
        <v>40</v>
      </c>
      <c r="O28" s="25">
        <v>9</v>
      </c>
    </row>
    <row r="29" spans="1:15" ht="26.4" customHeight="1" outlineLevel="1" x14ac:dyDescent="0.25">
      <c r="A29" s="18" t="s">
        <v>237</v>
      </c>
      <c r="B29" s="268" t="s">
        <v>338</v>
      </c>
      <c r="C29" s="436"/>
      <c r="D29" s="281">
        <v>1</v>
      </c>
      <c r="E29" s="280" t="s">
        <v>392</v>
      </c>
      <c r="F29" s="254">
        <v>25</v>
      </c>
      <c r="G29" s="258">
        <v>1050</v>
      </c>
      <c r="H29" s="22">
        <f t="shared" si="2"/>
        <v>785</v>
      </c>
      <c r="I29" s="185">
        <v>31.4</v>
      </c>
      <c r="J29" s="137"/>
      <c r="K29" s="26"/>
      <c r="L29" s="23"/>
      <c r="M29" s="24">
        <v>2</v>
      </c>
      <c r="N29" s="24">
        <v>15</v>
      </c>
      <c r="O29" s="25">
        <v>9</v>
      </c>
    </row>
    <row r="30" spans="1:15" ht="26.4" customHeight="1" outlineLevel="1" x14ac:dyDescent="0.25">
      <c r="A30" s="18" t="s">
        <v>238</v>
      </c>
      <c r="B30" s="267" t="s">
        <v>292</v>
      </c>
      <c r="C30" s="436"/>
      <c r="D30" s="252">
        <v>2</v>
      </c>
      <c r="E30" s="280" t="s">
        <v>391</v>
      </c>
      <c r="F30" s="262">
        <v>25</v>
      </c>
      <c r="G30" s="256">
        <v>1050</v>
      </c>
      <c r="H30" s="22">
        <f t="shared" si="2"/>
        <v>892.50000000000011</v>
      </c>
      <c r="I30" s="185">
        <v>35.700000000000003</v>
      </c>
      <c r="J30" s="137"/>
      <c r="K30" s="26"/>
      <c r="L30" s="23"/>
      <c r="M30" s="24">
        <v>5</v>
      </c>
      <c r="N30" s="24">
        <v>100</v>
      </c>
      <c r="O30" s="25">
        <v>9</v>
      </c>
    </row>
    <row r="31" spans="1:15" s="15" customFormat="1" ht="27.75" customHeight="1" x14ac:dyDescent="0.25">
      <c r="A31" s="654"/>
      <c r="B31" s="654"/>
      <c r="C31" s="187"/>
      <c r="D31" s="10"/>
      <c r="E31" s="11"/>
      <c r="F31" s="12" t="s">
        <v>253</v>
      </c>
      <c r="G31" s="13" t="s">
        <v>6</v>
      </c>
      <c r="H31" s="13" t="s">
        <v>4</v>
      </c>
      <c r="I31" s="13" t="s">
        <v>7</v>
      </c>
      <c r="J31" s="135"/>
      <c r="K31" s="27"/>
      <c r="L31" s="27"/>
      <c r="M31" s="28"/>
      <c r="N31" s="29"/>
      <c r="O31" s="42"/>
    </row>
    <row r="32" spans="1:15" s="40" customFormat="1" ht="26.4" customHeight="1" outlineLevel="1" x14ac:dyDescent="0.25">
      <c r="A32" s="18" t="s">
        <v>226</v>
      </c>
      <c r="B32" s="267" t="s">
        <v>293</v>
      </c>
      <c r="C32" s="217" t="s">
        <v>354</v>
      </c>
      <c r="D32" s="252" t="s">
        <v>72</v>
      </c>
      <c r="E32" s="288" t="s">
        <v>417</v>
      </c>
      <c r="F32" s="262">
        <v>24</v>
      </c>
      <c r="G32" s="256">
        <v>1008</v>
      </c>
      <c r="H32" s="38">
        <f>I32*F32</f>
        <v>1216.8000000000002</v>
      </c>
      <c r="I32" s="185">
        <v>50.7</v>
      </c>
      <c r="J32" s="136"/>
      <c r="K32" s="294"/>
      <c r="L32" s="39"/>
      <c r="M32" s="24">
        <v>2</v>
      </c>
      <c r="N32" s="24">
        <v>3</v>
      </c>
      <c r="O32" s="25">
        <v>12</v>
      </c>
    </row>
    <row r="33" spans="1:15" s="40" customFormat="1" ht="26.4" customHeight="1" outlineLevel="1" x14ac:dyDescent="0.25">
      <c r="A33" s="18" t="s">
        <v>224</v>
      </c>
      <c r="B33" s="392" t="s">
        <v>294</v>
      </c>
      <c r="C33" s="218" t="s">
        <v>355</v>
      </c>
      <c r="D33" s="401" t="s">
        <v>337</v>
      </c>
      <c r="E33" s="390" t="s">
        <v>394</v>
      </c>
      <c r="F33" s="395">
        <v>5</v>
      </c>
      <c r="G33" s="256">
        <v>360</v>
      </c>
      <c r="H33" s="38">
        <f t="shared" ref="H33:H36" si="3">I33*F33</f>
        <v>1285.5</v>
      </c>
      <c r="I33" s="185">
        <v>257.10000000000002</v>
      </c>
      <c r="J33" s="136"/>
      <c r="K33" s="297"/>
      <c r="L33" s="39"/>
      <c r="M33" s="24">
        <v>0.5</v>
      </c>
      <c r="N33" s="24">
        <v>1</v>
      </c>
      <c r="O33" s="25">
        <v>24</v>
      </c>
    </row>
    <row r="34" spans="1:15" s="40" customFormat="1" ht="27.75" customHeight="1" outlineLevel="1" x14ac:dyDescent="0.25">
      <c r="A34" s="68" t="s">
        <v>227</v>
      </c>
      <c r="B34" s="402" t="s">
        <v>295</v>
      </c>
      <c r="C34" s="403" t="s">
        <v>356</v>
      </c>
      <c r="D34" s="404" t="s">
        <v>72</v>
      </c>
      <c r="E34" s="405" t="s">
        <v>1013</v>
      </c>
      <c r="F34" s="69">
        <v>32</v>
      </c>
      <c r="G34" s="396">
        <v>576</v>
      </c>
      <c r="H34" s="70">
        <f t="shared" si="3"/>
        <v>3939.2</v>
      </c>
      <c r="I34" s="193">
        <v>123.1</v>
      </c>
      <c r="J34" s="156"/>
      <c r="K34" s="294"/>
      <c r="L34" s="157"/>
      <c r="M34" s="24">
        <v>1</v>
      </c>
      <c r="N34" s="24">
        <v>4</v>
      </c>
      <c r="O34" s="25">
        <v>12</v>
      </c>
    </row>
    <row r="35" spans="1:15" s="40" customFormat="1" ht="15.6" customHeight="1" outlineLevel="1" x14ac:dyDescent="0.25">
      <c r="A35" s="552" t="s">
        <v>225</v>
      </c>
      <c r="B35" s="643" t="s">
        <v>296</v>
      </c>
      <c r="C35" s="637" t="s">
        <v>48</v>
      </c>
      <c r="D35" s="568" t="s">
        <v>72</v>
      </c>
      <c r="E35" s="563" t="s">
        <v>395</v>
      </c>
      <c r="F35" s="289">
        <v>8</v>
      </c>
      <c r="G35" s="256">
        <v>576</v>
      </c>
      <c r="H35" s="38">
        <f t="shared" ref="H35" si="4">I35*F35</f>
        <v>1024</v>
      </c>
      <c r="I35" s="185">
        <v>128</v>
      </c>
      <c r="J35" s="136"/>
      <c r="K35" s="297"/>
      <c r="L35" s="39"/>
      <c r="M35" s="24">
        <v>2</v>
      </c>
      <c r="N35" s="24">
        <v>3</v>
      </c>
      <c r="O35" s="25">
        <v>18</v>
      </c>
    </row>
    <row r="36" spans="1:15" s="40" customFormat="1" ht="15.6" customHeight="1" outlineLevel="1" x14ac:dyDescent="0.25">
      <c r="A36" s="551"/>
      <c r="B36" s="644"/>
      <c r="C36" s="638"/>
      <c r="D36" s="608"/>
      <c r="E36" s="567"/>
      <c r="F36" s="69">
        <v>20</v>
      </c>
      <c r="G36" s="270">
        <v>360</v>
      </c>
      <c r="H36" s="70">
        <f t="shared" si="3"/>
        <v>2340</v>
      </c>
      <c r="I36" s="193">
        <v>117</v>
      </c>
      <c r="J36" s="136"/>
      <c r="K36" s="297"/>
      <c r="L36" s="39"/>
      <c r="M36" s="24">
        <v>2</v>
      </c>
      <c r="N36" s="24">
        <v>3</v>
      </c>
      <c r="O36" s="25">
        <v>18</v>
      </c>
    </row>
    <row r="37" spans="1:15" s="15" customFormat="1" ht="15.6" customHeight="1" outlineLevel="1" x14ac:dyDescent="0.25">
      <c r="A37" s="552">
        <v>1990</v>
      </c>
      <c r="B37" s="643" t="s">
        <v>297</v>
      </c>
      <c r="C37" s="640" t="s">
        <v>353</v>
      </c>
      <c r="D37" s="568" t="s">
        <v>107</v>
      </c>
      <c r="E37" s="631" t="s">
        <v>418</v>
      </c>
      <c r="F37" s="630" t="s">
        <v>254</v>
      </c>
      <c r="G37" s="630"/>
      <c r="H37" s="253">
        <f>I37*10</f>
        <v>9820</v>
      </c>
      <c r="I37" s="232">
        <v>982</v>
      </c>
      <c r="J37" s="138"/>
      <c r="K37" s="294"/>
      <c r="L37" s="26"/>
      <c r="M37" s="24"/>
      <c r="N37" s="24"/>
      <c r="O37" s="25">
        <v>12</v>
      </c>
    </row>
    <row r="38" spans="1:15" s="15" customFormat="1" ht="15.6" customHeight="1" outlineLevel="1" x14ac:dyDescent="0.25">
      <c r="A38" s="505"/>
      <c r="B38" s="536"/>
      <c r="C38" s="641"/>
      <c r="D38" s="512"/>
      <c r="E38" s="664"/>
      <c r="F38" s="657" t="s">
        <v>108</v>
      </c>
      <c r="G38" s="657"/>
      <c r="H38" s="22">
        <f>I38</f>
        <v>790</v>
      </c>
      <c r="I38" s="233">
        <v>790</v>
      </c>
      <c r="J38" s="138"/>
      <c r="K38" s="294"/>
      <c r="L38" s="26"/>
      <c r="M38" s="24"/>
      <c r="N38" s="24"/>
      <c r="O38" s="25">
        <v>12</v>
      </c>
    </row>
    <row r="39" spans="1:15" s="15" customFormat="1" ht="13.5" customHeight="1" x14ac:dyDescent="0.25">
      <c r="A39" s="617"/>
      <c r="B39" s="617"/>
      <c r="C39" s="189"/>
      <c r="D39" s="46"/>
      <c r="E39" s="46"/>
      <c r="F39" s="263"/>
      <c r="G39" s="191"/>
      <c r="H39" s="191"/>
      <c r="I39" s="50"/>
      <c r="J39" s="139"/>
      <c r="K39" s="51"/>
      <c r="L39" s="51"/>
      <c r="M39" s="52"/>
      <c r="N39" s="53"/>
      <c r="O39" s="51"/>
    </row>
    <row r="40" spans="1:15" s="15" customFormat="1" ht="27.75" customHeight="1" x14ac:dyDescent="0.25">
      <c r="A40" s="617"/>
      <c r="B40" s="617"/>
      <c r="C40" s="189"/>
      <c r="D40" s="46"/>
      <c r="E40" s="47"/>
      <c r="F40" s="259" t="s">
        <v>5</v>
      </c>
      <c r="G40" s="48" t="s">
        <v>6</v>
      </c>
      <c r="H40" s="48" t="s">
        <v>4</v>
      </c>
      <c r="I40" s="48" t="s">
        <v>7</v>
      </c>
      <c r="J40" s="139"/>
      <c r="K40" s="51"/>
      <c r="L40" s="51"/>
      <c r="M40" s="52"/>
      <c r="N40" s="53"/>
      <c r="O40" s="51"/>
    </row>
    <row r="41" spans="1:15" s="15" customFormat="1" ht="15.6" customHeight="1" outlineLevel="1" x14ac:dyDescent="0.25">
      <c r="A41" s="18">
        <v>2000</v>
      </c>
      <c r="B41" s="248" t="s">
        <v>137</v>
      </c>
      <c r="C41" s="436"/>
      <c r="D41" s="252">
        <v>2</v>
      </c>
      <c r="E41" s="250" t="s">
        <v>77</v>
      </c>
      <c r="F41" s="262">
        <v>25</v>
      </c>
      <c r="G41" s="256">
        <v>1200</v>
      </c>
      <c r="H41" s="22">
        <f t="shared" ref="H41:H47" si="5">I41*F41</f>
        <v>182.5</v>
      </c>
      <c r="I41" s="185">
        <v>7.3</v>
      </c>
      <c r="J41" s="495"/>
      <c r="K41" s="26"/>
      <c r="L41" s="26"/>
      <c r="M41" s="24" t="s">
        <v>267</v>
      </c>
      <c r="N41" s="24" t="s">
        <v>264</v>
      </c>
      <c r="O41" s="26">
        <v>24</v>
      </c>
    </row>
    <row r="42" spans="1:15" s="15" customFormat="1" ht="26.4" outlineLevel="1" x14ac:dyDescent="0.25">
      <c r="A42" s="18">
        <v>2010</v>
      </c>
      <c r="B42" s="267" t="s">
        <v>298</v>
      </c>
      <c r="C42" s="436"/>
      <c r="D42" s="252">
        <v>2</v>
      </c>
      <c r="E42" s="250" t="s">
        <v>78</v>
      </c>
      <c r="F42" s="262">
        <v>25</v>
      </c>
      <c r="G42" s="256">
        <v>1200</v>
      </c>
      <c r="H42" s="22">
        <f t="shared" si="5"/>
        <v>155</v>
      </c>
      <c r="I42" s="185">
        <v>6.2</v>
      </c>
      <c r="J42" s="495"/>
      <c r="K42" s="26"/>
      <c r="L42" s="26"/>
      <c r="M42" s="24" t="s">
        <v>268</v>
      </c>
      <c r="N42" s="24" t="s">
        <v>260</v>
      </c>
      <c r="O42" s="26">
        <v>24</v>
      </c>
    </row>
    <row r="43" spans="1:15" s="15" customFormat="1" ht="26.4" outlineLevel="1" x14ac:dyDescent="0.25">
      <c r="A43" s="321">
        <v>2011</v>
      </c>
      <c r="B43" s="380" t="s">
        <v>1009</v>
      </c>
      <c r="C43" s="436"/>
      <c r="D43" s="281">
        <v>1.2</v>
      </c>
      <c r="E43" s="371" t="s">
        <v>984</v>
      </c>
      <c r="F43" s="372">
        <v>25</v>
      </c>
      <c r="G43" s="256">
        <v>1200</v>
      </c>
      <c r="H43" s="22">
        <f t="shared" ref="H43" si="6">I43*F43</f>
        <v>167.5</v>
      </c>
      <c r="I43" s="185">
        <v>6.7</v>
      </c>
      <c r="J43" s="495"/>
      <c r="K43" s="26"/>
      <c r="L43" s="26"/>
      <c r="M43" s="24" t="s">
        <v>259</v>
      </c>
      <c r="N43" s="24" t="s">
        <v>261</v>
      </c>
      <c r="O43" s="26">
        <v>24</v>
      </c>
    </row>
    <row r="44" spans="1:15" s="15" customFormat="1" ht="26.4" outlineLevel="1" x14ac:dyDescent="0.25">
      <c r="A44" s="18">
        <v>2020</v>
      </c>
      <c r="B44" s="267" t="s">
        <v>299</v>
      </c>
      <c r="C44" s="436"/>
      <c r="D44" s="278">
        <v>1.2</v>
      </c>
      <c r="E44" s="250" t="s">
        <v>76</v>
      </c>
      <c r="F44" s="262">
        <v>25</v>
      </c>
      <c r="G44" s="256">
        <v>1200</v>
      </c>
      <c r="H44" s="22">
        <f t="shared" si="5"/>
        <v>175</v>
      </c>
      <c r="I44" s="185">
        <v>7</v>
      </c>
      <c r="J44" s="138" t="s">
        <v>246</v>
      </c>
      <c r="K44" s="26"/>
      <c r="L44" s="26"/>
      <c r="M44" s="24" t="s">
        <v>259</v>
      </c>
      <c r="N44" s="24" t="s">
        <v>260</v>
      </c>
      <c r="O44" s="26">
        <v>24</v>
      </c>
    </row>
    <row r="45" spans="1:15" s="15" customFormat="1" ht="15.6" customHeight="1" outlineLevel="1" x14ac:dyDescent="0.25">
      <c r="A45" s="18">
        <v>2030</v>
      </c>
      <c r="B45" s="248" t="s">
        <v>138</v>
      </c>
      <c r="C45" s="425"/>
      <c r="D45" s="238">
        <v>2</v>
      </c>
      <c r="E45" s="240" t="s">
        <v>80</v>
      </c>
      <c r="F45" s="254">
        <v>25</v>
      </c>
      <c r="G45" s="258">
        <v>1200</v>
      </c>
      <c r="H45" s="22">
        <f t="shared" si="5"/>
        <v>235</v>
      </c>
      <c r="I45" s="185">
        <v>9.4</v>
      </c>
      <c r="J45" s="138"/>
      <c r="K45" s="26"/>
      <c r="L45" s="26"/>
      <c r="M45" s="24" t="s">
        <v>266</v>
      </c>
      <c r="N45" s="24" t="s">
        <v>260</v>
      </c>
      <c r="O45" s="26">
        <v>24</v>
      </c>
    </row>
    <row r="46" spans="1:15" s="15" customFormat="1" ht="15.6" customHeight="1" outlineLevel="1" x14ac:dyDescent="0.25">
      <c r="A46" s="18">
        <v>2040</v>
      </c>
      <c r="B46" s="248" t="s">
        <v>139</v>
      </c>
      <c r="C46" s="428" t="s">
        <v>81</v>
      </c>
      <c r="D46" s="238">
        <v>1.2</v>
      </c>
      <c r="E46" s="240" t="s">
        <v>82</v>
      </c>
      <c r="F46" s="254">
        <v>25</v>
      </c>
      <c r="G46" s="258">
        <v>1200</v>
      </c>
      <c r="H46" s="22">
        <f t="shared" si="5"/>
        <v>282.5</v>
      </c>
      <c r="I46" s="185">
        <v>11.3</v>
      </c>
      <c r="J46" s="138" t="s">
        <v>246</v>
      </c>
      <c r="K46" s="26"/>
      <c r="L46" s="26"/>
      <c r="M46" s="24" t="s">
        <v>259</v>
      </c>
      <c r="N46" s="24" t="s">
        <v>261</v>
      </c>
      <c r="O46" s="26">
        <v>24</v>
      </c>
    </row>
    <row r="47" spans="1:15" s="15" customFormat="1" ht="15.6" customHeight="1" outlineLevel="1" x14ac:dyDescent="0.25">
      <c r="A47" s="18">
        <v>2050</v>
      </c>
      <c r="B47" s="248" t="s">
        <v>1101</v>
      </c>
      <c r="C47" s="436"/>
      <c r="D47" s="252">
        <v>0.7</v>
      </c>
      <c r="E47" s="250" t="s">
        <v>89</v>
      </c>
      <c r="F47" s="262">
        <v>25</v>
      </c>
      <c r="G47" s="256">
        <v>1200</v>
      </c>
      <c r="H47" s="22">
        <f t="shared" si="5"/>
        <v>215</v>
      </c>
      <c r="I47" s="185">
        <v>8.6</v>
      </c>
      <c r="J47" s="138"/>
      <c r="K47" s="26"/>
      <c r="L47" s="26"/>
      <c r="M47" s="24" t="s">
        <v>264</v>
      </c>
      <c r="N47" s="24" t="s">
        <v>257</v>
      </c>
      <c r="O47" s="26">
        <v>24</v>
      </c>
    </row>
    <row r="48" spans="1:15" s="15" customFormat="1" ht="27.6" customHeight="1" outlineLevel="1" x14ac:dyDescent="0.25">
      <c r="A48" s="257"/>
      <c r="B48" s="45"/>
      <c r="C48" s="189"/>
      <c r="D48" s="45"/>
      <c r="E48" s="54" t="s">
        <v>289</v>
      </c>
      <c r="F48" s="259" t="s">
        <v>95</v>
      </c>
      <c r="G48" s="48" t="s">
        <v>96</v>
      </c>
      <c r="H48" s="48" t="s">
        <v>4</v>
      </c>
      <c r="I48" s="48" t="s">
        <v>340</v>
      </c>
      <c r="J48" s="139"/>
      <c r="K48" s="51"/>
      <c r="L48" s="51"/>
      <c r="M48" s="52"/>
      <c r="N48" s="53"/>
      <c r="O48" s="51"/>
    </row>
    <row r="49" spans="1:15" s="15" customFormat="1" ht="26.4" outlineLevel="1" x14ac:dyDescent="0.25">
      <c r="A49" s="18">
        <v>2070</v>
      </c>
      <c r="B49" s="284" t="s">
        <v>1017</v>
      </c>
      <c r="C49" s="301" t="s">
        <v>419</v>
      </c>
      <c r="D49" s="510">
        <v>2</v>
      </c>
      <c r="E49" s="250" t="s">
        <v>98</v>
      </c>
      <c r="F49" s="252">
        <v>28.5</v>
      </c>
      <c r="G49" s="256">
        <v>40</v>
      </c>
      <c r="H49" s="22">
        <f>I49*F49</f>
        <v>285</v>
      </c>
      <c r="I49" s="185">
        <v>10</v>
      </c>
      <c r="J49" s="138"/>
      <c r="K49" s="26"/>
      <c r="L49" s="26"/>
      <c r="M49" s="24" t="s">
        <v>259</v>
      </c>
      <c r="N49" s="24" t="s">
        <v>263</v>
      </c>
      <c r="O49" s="26">
        <v>24</v>
      </c>
    </row>
    <row r="50" spans="1:15" s="15" customFormat="1" ht="26.4" outlineLevel="1" x14ac:dyDescent="0.25">
      <c r="A50" s="18">
        <v>2080</v>
      </c>
      <c r="B50" s="284" t="s">
        <v>1018</v>
      </c>
      <c r="C50" s="301" t="s">
        <v>420</v>
      </c>
      <c r="D50" s="512"/>
      <c r="E50" s="250" t="s">
        <v>99</v>
      </c>
      <c r="F50" s="252">
        <v>28.5</v>
      </c>
      <c r="G50" s="256">
        <v>40</v>
      </c>
      <c r="H50" s="22">
        <f>I50*F50</f>
        <v>367.65000000000003</v>
      </c>
      <c r="I50" s="185">
        <v>12.9</v>
      </c>
      <c r="J50" s="138"/>
      <c r="K50" s="26"/>
      <c r="L50" s="26"/>
      <c r="M50" s="24" t="s">
        <v>260</v>
      </c>
      <c r="N50" s="24" t="s">
        <v>258</v>
      </c>
      <c r="O50" s="26">
        <v>24</v>
      </c>
    </row>
    <row r="51" spans="1:15" s="15" customFormat="1" ht="13.2" outlineLevel="1" x14ac:dyDescent="0.25">
      <c r="A51" s="406"/>
      <c r="B51" s="421" t="s">
        <v>1016</v>
      </c>
      <c r="C51" s="407"/>
      <c r="D51" s="408"/>
      <c r="E51" s="409"/>
      <c r="F51" s="408"/>
      <c r="G51" s="410"/>
      <c r="H51" s="411"/>
      <c r="I51" s="385"/>
      <c r="J51" s="497"/>
      <c r="K51" s="412"/>
      <c r="L51" s="412"/>
      <c r="M51" s="413"/>
      <c r="N51" s="413"/>
      <c r="O51" s="414"/>
    </row>
    <row r="52" spans="1:15" s="15" customFormat="1" ht="27.75" customHeight="1" x14ac:dyDescent="0.25">
      <c r="A52" s="617"/>
      <c r="B52" s="642"/>
      <c r="C52" s="422"/>
      <c r="D52" s="46"/>
      <c r="E52" s="226"/>
      <c r="F52" s="259" t="s">
        <v>5</v>
      </c>
      <c r="G52" s="48" t="s">
        <v>6</v>
      </c>
      <c r="H52" s="48" t="s">
        <v>4</v>
      </c>
      <c r="I52" s="48" t="s">
        <v>7</v>
      </c>
      <c r="J52" s="139"/>
      <c r="K52" s="51"/>
      <c r="L52" s="51"/>
      <c r="M52" s="52"/>
      <c r="N52" s="53"/>
      <c r="O52" s="51"/>
    </row>
    <row r="53" spans="1:15" s="15" customFormat="1" ht="13.2" outlineLevel="1" x14ac:dyDescent="0.25">
      <c r="A53" s="18">
        <v>2210</v>
      </c>
      <c r="B53" s="248" t="s">
        <v>128</v>
      </c>
      <c r="C53" s="436"/>
      <c r="D53" s="282">
        <v>0.7</v>
      </c>
      <c r="E53" s="283" t="s">
        <v>9</v>
      </c>
      <c r="F53" s="262">
        <v>25</v>
      </c>
      <c r="G53" s="256">
        <v>1200</v>
      </c>
      <c r="H53" s="22">
        <f t="shared" ref="H53:H59" si="7">I53*F53</f>
        <v>322.5</v>
      </c>
      <c r="I53" s="185">
        <v>12.9</v>
      </c>
      <c r="J53" s="138"/>
      <c r="K53" s="26"/>
      <c r="L53" s="26"/>
      <c r="M53" s="24" t="s">
        <v>269</v>
      </c>
      <c r="N53" s="24" t="s">
        <v>264</v>
      </c>
      <c r="O53" s="26">
        <v>24</v>
      </c>
    </row>
    <row r="54" spans="1:15" s="15" customFormat="1" ht="51.75" customHeight="1" outlineLevel="1" x14ac:dyDescent="0.25">
      <c r="A54" s="68">
        <v>2230</v>
      </c>
      <c r="B54" s="174" t="s">
        <v>1192</v>
      </c>
      <c r="C54" s="438"/>
      <c r="D54" s="282">
        <v>0.7</v>
      </c>
      <c r="E54" s="283" t="s">
        <v>9</v>
      </c>
      <c r="F54" s="69">
        <v>25</v>
      </c>
      <c r="G54" s="270">
        <v>1200</v>
      </c>
      <c r="H54" s="209">
        <f t="shared" si="7"/>
        <v>512.5</v>
      </c>
      <c r="I54" s="193">
        <v>20.5</v>
      </c>
      <c r="J54" s="138"/>
      <c r="K54" s="26"/>
      <c r="L54" s="26"/>
      <c r="M54" s="24" t="s">
        <v>269</v>
      </c>
      <c r="N54" s="24" t="s">
        <v>264</v>
      </c>
      <c r="O54" s="26">
        <v>24</v>
      </c>
    </row>
    <row r="55" spans="1:15" s="15" customFormat="1" ht="26.4" outlineLevel="1" x14ac:dyDescent="0.25">
      <c r="A55" s="552">
        <v>2231</v>
      </c>
      <c r="B55" s="244" t="s">
        <v>1019</v>
      </c>
      <c r="C55" s="429" t="s">
        <v>252</v>
      </c>
      <c r="D55" s="502">
        <v>0.7</v>
      </c>
      <c r="E55" s="639" t="s">
        <v>9</v>
      </c>
      <c r="F55" s="212">
        <v>25</v>
      </c>
      <c r="G55" s="213">
        <v>1200</v>
      </c>
      <c r="H55" s="253">
        <f t="shared" si="7"/>
        <v>587.5</v>
      </c>
      <c r="I55" s="192">
        <v>23.5</v>
      </c>
      <c r="J55" s="138"/>
      <c r="K55" s="294"/>
      <c r="L55" s="26"/>
      <c r="M55" s="24" t="s">
        <v>269</v>
      </c>
      <c r="N55" s="24" t="s">
        <v>264</v>
      </c>
      <c r="O55" s="26">
        <v>24</v>
      </c>
    </row>
    <row r="56" spans="1:15" s="15" customFormat="1" ht="26.4" outlineLevel="1" x14ac:dyDescent="0.25">
      <c r="A56" s="551"/>
      <c r="B56" s="214" t="s">
        <v>1020</v>
      </c>
      <c r="C56" s="211" t="s">
        <v>331</v>
      </c>
      <c r="D56" s="503"/>
      <c r="E56" s="548"/>
      <c r="F56" s="69">
        <v>25</v>
      </c>
      <c r="G56" s="270">
        <v>1200</v>
      </c>
      <c r="H56" s="209">
        <f t="shared" si="7"/>
        <v>645</v>
      </c>
      <c r="I56" s="193">
        <v>25.8</v>
      </c>
      <c r="J56" s="138"/>
      <c r="K56" s="285" t="s">
        <v>246</v>
      </c>
      <c r="L56" s="26" t="s">
        <v>246</v>
      </c>
      <c r="M56" s="24" t="s">
        <v>269</v>
      </c>
      <c r="N56" s="24" t="s">
        <v>264</v>
      </c>
      <c r="O56" s="26">
        <v>24</v>
      </c>
    </row>
    <row r="57" spans="1:15" s="15" customFormat="1" ht="61.5" customHeight="1" outlineLevel="1" x14ac:dyDescent="0.25">
      <c r="A57" s="242">
        <v>2240</v>
      </c>
      <c r="B57" s="243" t="s">
        <v>300</v>
      </c>
      <c r="C57" s="429"/>
      <c r="D57" s="184">
        <v>0.7</v>
      </c>
      <c r="E57" s="241">
        <v>4</v>
      </c>
      <c r="F57" s="255">
        <v>25</v>
      </c>
      <c r="G57" s="71">
        <v>1200</v>
      </c>
      <c r="H57" s="253">
        <f t="shared" si="7"/>
        <v>622.5</v>
      </c>
      <c r="I57" s="192">
        <v>24.9</v>
      </c>
      <c r="J57" s="138"/>
      <c r="K57" s="285" t="s">
        <v>246</v>
      </c>
      <c r="L57" s="26"/>
      <c r="M57" s="24">
        <v>2</v>
      </c>
      <c r="N57" s="24">
        <v>5</v>
      </c>
      <c r="O57" s="26">
        <v>24</v>
      </c>
    </row>
    <row r="58" spans="1:15" s="15" customFormat="1" ht="26.4" outlineLevel="1" x14ac:dyDescent="0.25">
      <c r="A58" s="18">
        <v>2260</v>
      </c>
      <c r="B58" s="267" t="s">
        <v>301</v>
      </c>
      <c r="C58" s="188" t="s">
        <v>10</v>
      </c>
      <c r="D58" s="17">
        <v>1.2</v>
      </c>
      <c r="E58" s="600" t="s">
        <v>9</v>
      </c>
      <c r="F58" s="262">
        <v>25</v>
      </c>
      <c r="G58" s="256">
        <v>1200</v>
      </c>
      <c r="H58" s="22">
        <f t="shared" si="7"/>
        <v>867.50000000000011</v>
      </c>
      <c r="I58" s="185">
        <v>34.700000000000003</v>
      </c>
      <c r="J58" s="138"/>
      <c r="K58" s="26"/>
      <c r="L58" s="26"/>
      <c r="M58" s="24" t="s">
        <v>267</v>
      </c>
      <c r="N58" s="24" t="s">
        <v>264</v>
      </c>
      <c r="O58" s="26">
        <v>24</v>
      </c>
    </row>
    <row r="59" spans="1:15" s="15" customFormat="1" ht="26.4" outlineLevel="1" x14ac:dyDescent="0.25">
      <c r="A59" s="18">
        <v>2270</v>
      </c>
      <c r="B59" s="267" t="s">
        <v>302</v>
      </c>
      <c r="C59" s="436"/>
      <c r="D59" s="17">
        <v>0.5</v>
      </c>
      <c r="E59" s="600"/>
      <c r="F59" s="262">
        <v>25</v>
      </c>
      <c r="G59" s="256">
        <v>600</v>
      </c>
      <c r="H59" s="22">
        <f t="shared" si="7"/>
        <v>2312.5</v>
      </c>
      <c r="I59" s="185">
        <v>92.5</v>
      </c>
      <c r="J59" s="138"/>
      <c r="K59" s="26"/>
      <c r="L59" s="26"/>
      <c r="M59" s="24">
        <v>2</v>
      </c>
      <c r="N59" s="24">
        <v>4</v>
      </c>
      <c r="O59" s="26">
        <v>12</v>
      </c>
    </row>
    <row r="60" spans="1:15" s="15" customFormat="1" ht="27.75" customHeight="1" x14ac:dyDescent="0.25">
      <c r="A60" s="617"/>
      <c r="B60" s="617"/>
      <c r="C60" s="189"/>
      <c r="D60" s="46"/>
      <c r="E60" s="216"/>
      <c r="F60" s="537" t="s">
        <v>22</v>
      </c>
      <c r="G60" s="537"/>
      <c r="H60" s="48" t="s">
        <v>4</v>
      </c>
      <c r="I60" s="48" t="s">
        <v>1010</v>
      </c>
      <c r="J60" s="139"/>
      <c r="K60" s="51"/>
      <c r="L60" s="51"/>
      <c r="M60" s="52"/>
      <c r="N60" s="53"/>
      <c r="O60" s="51"/>
    </row>
    <row r="61" spans="1:15" s="15" customFormat="1" ht="26.4" outlineLevel="1" x14ac:dyDescent="0.25">
      <c r="A61" s="18">
        <v>2400</v>
      </c>
      <c r="B61" s="268" t="s">
        <v>1045</v>
      </c>
      <c r="C61" s="219"/>
      <c r="D61" s="106" t="s">
        <v>8</v>
      </c>
      <c r="E61" s="250" t="s">
        <v>23</v>
      </c>
      <c r="F61" s="683">
        <v>1</v>
      </c>
      <c r="G61" s="683"/>
      <c r="H61" s="185">
        <v>380</v>
      </c>
      <c r="I61" s="185">
        <v>380</v>
      </c>
      <c r="J61" s="138"/>
      <c r="K61" s="26"/>
      <c r="L61" s="26"/>
      <c r="M61" s="24"/>
      <c r="N61" s="24"/>
      <c r="O61" s="26">
        <v>12</v>
      </c>
    </row>
    <row r="62" spans="1:15" s="15" customFormat="1" ht="13.2" outlineLevel="1" x14ac:dyDescent="0.25">
      <c r="A62" s="18">
        <v>2401</v>
      </c>
      <c r="B62" s="248" t="s">
        <v>153</v>
      </c>
      <c r="C62" s="436" t="s">
        <v>25</v>
      </c>
      <c r="D62" s="56" t="s">
        <v>26</v>
      </c>
      <c r="E62" s="507" t="s">
        <v>27</v>
      </c>
      <c r="F62" s="666" t="s">
        <v>1005</v>
      </c>
      <c r="G62" s="666"/>
      <c r="H62" s="370"/>
      <c r="I62" s="87">
        <v>395</v>
      </c>
      <c r="J62" s="138"/>
      <c r="K62" s="26"/>
      <c r="L62" s="26"/>
      <c r="M62" s="24"/>
      <c r="N62" s="24"/>
      <c r="O62" s="26">
        <v>24</v>
      </c>
    </row>
    <row r="63" spans="1:15" s="15" customFormat="1" ht="13.2" outlineLevel="1" x14ac:dyDescent="0.25">
      <c r="A63" s="18">
        <v>2402</v>
      </c>
      <c r="B63" s="248" t="s">
        <v>154</v>
      </c>
      <c r="C63" s="436" t="s">
        <v>33</v>
      </c>
      <c r="D63" s="250" t="s">
        <v>34</v>
      </c>
      <c r="E63" s="508"/>
      <c r="F63" s="666" t="s">
        <v>1005</v>
      </c>
      <c r="G63" s="666"/>
      <c r="H63" s="370"/>
      <c r="I63" s="87">
        <v>290</v>
      </c>
      <c r="J63" s="138"/>
      <c r="K63" s="26"/>
      <c r="L63" s="26"/>
      <c r="M63" s="24"/>
      <c r="N63" s="24"/>
      <c r="O63" s="26">
        <v>24</v>
      </c>
    </row>
    <row r="64" spans="1:15" s="15" customFormat="1" ht="13.2" outlineLevel="1" x14ac:dyDescent="0.25">
      <c r="A64" s="18">
        <v>2403</v>
      </c>
      <c r="B64" s="248" t="s">
        <v>155</v>
      </c>
      <c r="C64" s="436" t="s">
        <v>28</v>
      </c>
      <c r="D64" s="250" t="s">
        <v>29</v>
      </c>
      <c r="E64" s="509"/>
      <c r="F64" s="666" t="s">
        <v>1005</v>
      </c>
      <c r="G64" s="666"/>
      <c r="H64" s="370"/>
      <c r="I64" s="87">
        <v>395</v>
      </c>
      <c r="J64" s="138"/>
      <c r="K64" s="26"/>
      <c r="L64" s="26"/>
      <c r="M64" s="24"/>
      <c r="N64" s="24"/>
      <c r="O64" s="26">
        <v>24</v>
      </c>
    </row>
    <row r="65" spans="1:15" s="15" customFormat="1" ht="13.2" outlineLevel="1" x14ac:dyDescent="0.25">
      <c r="A65" s="18">
        <v>2404</v>
      </c>
      <c r="B65" s="248" t="s">
        <v>156</v>
      </c>
      <c r="C65" s="436" t="s">
        <v>30</v>
      </c>
      <c r="D65" s="250" t="s">
        <v>31</v>
      </c>
      <c r="E65" s="250" t="s">
        <v>32</v>
      </c>
      <c r="F65" s="666" t="s">
        <v>1005</v>
      </c>
      <c r="G65" s="666"/>
      <c r="H65" s="370"/>
      <c r="I65" s="87">
        <v>395</v>
      </c>
      <c r="J65" s="138"/>
      <c r="K65" s="26"/>
      <c r="L65" s="26"/>
      <c r="M65" s="24"/>
      <c r="N65" s="24"/>
      <c r="O65" s="26">
        <v>24</v>
      </c>
    </row>
    <row r="66" spans="1:15" s="15" customFormat="1" ht="28.2" customHeight="1" outlineLevel="1" x14ac:dyDescent="0.25">
      <c r="A66" s="257"/>
      <c r="B66" s="45"/>
      <c r="C66" s="189"/>
      <c r="D66" s="45"/>
      <c r="E66" s="216"/>
      <c r="F66" s="387" t="s">
        <v>5</v>
      </c>
      <c r="G66" s="48" t="s">
        <v>6</v>
      </c>
      <c r="H66" s="48" t="s">
        <v>4</v>
      </c>
      <c r="I66" s="48" t="s">
        <v>7</v>
      </c>
      <c r="J66" s="139"/>
      <c r="K66" s="51"/>
      <c r="L66" s="51"/>
      <c r="M66" s="52"/>
      <c r="N66" s="53"/>
      <c r="O66" s="51"/>
    </row>
    <row r="67" spans="1:15" s="15" customFormat="1" ht="26.4" customHeight="1" outlineLevel="1" x14ac:dyDescent="0.25">
      <c r="A67" s="18">
        <v>2405</v>
      </c>
      <c r="B67" s="267" t="s">
        <v>303</v>
      </c>
      <c r="C67" s="435" t="s">
        <v>352</v>
      </c>
      <c r="D67" s="106" t="s">
        <v>8</v>
      </c>
      <c r="E67" s="686" t="s">
        <v>36</v>
      </c>
      <c r="F67" s="395">
        <v>5</v>
      </c>
      <c r="G67" s="256">
        <v>360</v>
      </c>
      <c r="H67" s="22">
        <f t="shared" ref="H67:H74" si="8">I67*F67</f>
        <v>1250</v>
      </c>
      <c r="I67" s="185">
        <v>250</v>
      </c>
      <c r="J67" s="138"/>
      <c r="K67" s="26"/>
      <c r="L67" s="26"/>
      <c r="M67" s="24"/>
      <c r="N67" s="24"/>
      <c r="O67" s="26"/>
    </row>
    <row r="68" spans="1:15" s="15" customFormat="1" ht="25.5" customHeight="1" outlineLevel="1" x14ac:dyDescent="0.25">
      <c r="A68" s="697">
        <v>2406</v>
      </c>
      <c r="B68" s="534" t="s">
        <v>304</v>
      </c>
      <c r="C68" s="647" t="s">
        <v>37</v>
      </c>
      <c r="D68" s="250" t="s">
        <v>38</v>
      </c>
      <c r="E68" s="687"/>
      <c r="F68" s="395">
        <v>2</v>
      </c>
      <c r="G68" s="256">
        <v>144</v>
      </c>
      <c r="H68" s="22">
        <f t="shared" si="8"/>
        <v>1400</v>
      </c>
      <c r="I68" s="185">
        <v>700</v>
      </c>
      <c r="J68" s="138"/>
      <c r="K68" s="26"/>
      <c r="L68" s="26"/>
      <c r="M68" s="24"/>
      <c r="N68" s="24"/>
      <c r="O68" s="26"/>
    </row>
    <row r="69" spans="1:15" s="15" customFormat="1" ht="21" customHeight="1" outlineLevel="1" x14ac:dyDescent="0.25">
      <c r="A69" s="698"/>
      <c r="B69" s="535"/>
      <c r="C69" s="641"/>
      <c r="D69" s="241" t="s">
        <v>39</v>
      </c>
      <c r="E69" s="687"/>
      <c r="F69" s="395">
        <v>2</v>
      </c>
      <c r="G69" s="256">
        <v>144</v>
      </c>
      <c r="H69" s="22">
        <f t="shared" si="8"/>
        <v>1400</v>
      </c>
      <c r="I69" s="185">
        <v>700</v>
      </c>
      <c r="J69" s="138"/>
      <c r="K69" s="26"/>
      <c r="L69" s="26"/>
      <c r="M69" s="24"/>
      <c r="N69" s="24"/>
      <c r="O69" s="26"/>
    </row>
    <row r="70" spans="1:15" s="15" customFormat="1" ht="21" customHeight="1" outlineLevel="1" x14ac:dyDescent="0.25">
      <c r="A70" s="698"/>
      <c r="B70" s="535"/>
      <c r="C70" s="647" t="s">
        <v>40</v>
      </c>
      <c r="D70" s="250" t="s">
        <v>38</v>
      </c>
      <c r="E70" s="687"/>
      <c r="F70" s="395">
        <v>2</v>
      </c>
      <c r="G70" s="256">
        <v>144</v>
      </c>
      <c r="H70" s="22">
        <f t="shared" si="8"/>
        <v>1400</v>
      </c>
      <c r="I70" s="185">
        <v>700</v>
      </c>
      <c r="J70" s="138"/>
      <c r="K70" s="26"/>
      <c r="L70" s="26"/>
      <c r="M70" s="24"/>
      <c r="N70" s="24"/>
      <c r="O70" s="26"/>
    </row>
    <row r="71" spans="1:15" s="15" customFormat="1" ht="21" customHeight="1" outlineLevel="1" x14ac:dyDescent="0.25">
      <c r="A71" s="699"/>
      <c r="B71" s="536"/>
      <c r="C71" s="641"/>
      <c r="D71" s="250" t="s">
        <v>39</v>
      </c>
      <c r="E71" s="688"/>
      <c r="F71" s="395">
        <v>2</v>
      </c>
      <c r="G71" s="256">
        <v>144</v>
      </c>
      <c r="H71" s="22">
        <f t="shared" si="8"/>
        <v>1400</v>
      </c>
      <c r="I71" s="185">
        <v>700</v>
      </c>
      <c r="J71" s="138"/>
      <c r="K71" s="26"/>
      <c r="L71" s="26"/>
      <c r="M71" s="24"/>
      <c r="N71" s="24"/>
      <c r="O71" s="26"/>
    </row>
    <row r="72" spans="1:15" s="15" customFormat="1" ht="13.5" customHeight="1" outlineLevel="1" x14ac:dyDescent="0.25">
      <c r="A72" s="257"/>
      <c r="B72" s="45"/>
      <c r="C72" s="189"/>
      <c r="D72" s="45"/>
      <c r="E72" s="216"/>
      <c r="F72" s="684" t="s">
        <v>440</v>
      </c>
      <c r="G72" s="685"/>
      <c r="H72" s="48" t="s">
        <v>4</v>
      </c>
      <c r="I72" s="48" t="s">
        <v>442</v>
      </c>
      <c r="J72" s="139"/>
      <c r="K72" s="51"/>
      <c r="L72" s="51"/>
      <c r="M72" s="52"/>
      <c r="N72" s="53"/>
      <c r="O72" s="51"/>
    </row>
    <row r="73" spans="1:15" s="15" customFormat="1" ht="21" customHeight="1" outlineLevel="1" x14ac:dyDescent="0.25">
      <c r="A73" s="706">
        <v>2410</v>
      </c>
      <c r="B73" s="420" t="s">
        <v>405</v>
      </c>
      <c r="C73" s="283" t="s">
        <v>410</v>
      </c>
      <c r="D73" s="283"/>
      <c r="E73" s="298"/>
      <c r="F73" s="691">
        <v>1</v>
      </c>
      <c r="G73" s="691"/>
      <c r="H73" s="22">
        <f t="shared" si="8"/>
        <v>701.5</v>
      </c>
      <c r="I73" s="185">
        <v>701.5</v>
      </c>
      <c r="J73" s="138"/>
      <c r="K73" s="26" t="s">
        <v>246</v>
      </c>
      <c r="L73" s="26"/>
      <c r="M73" s="24"/>
      <c r="N73" s="24"/>
      <c r="O73" s="26"/>
    </row>
    <row r="74" spans="1:15" s="15" customFormat="1" ht="21" customHeight="1" outlineLevel="1" x14ac:dyDescent="0.25">
      <c r="A74" s="707"/>
      <c r="B74" s="420" t="s">
        <v>405</v>
      </c>
      <c r="C74" s="283" t="s">
        <v>411</v>
      </c>
      <c r="D74" s="283"/>
      <c r="E74" s="298"/>
      <c r="F74" s="691">
        <v>1</v>
      </c>
      <c r="G74" s="691"/>
      <c r="H74" s="22">
        <f t="shared" si="8"/>
        <v>1813.7</v>
      </c>
      <c r="I74" s="185">
        <v>1813.7</v>
      </c>
      <c r="J74" s="138"/>
      <c r="K74" s="26" t="s">
        <v>246</v>
      </c>
      <c r="L74" s="26"/>
      <c r="M74" s="24"/>
      <c r="N74" s="24"/>
      <c r="O74" s="26"/>
    </row>
    <row r="75" spans="1:15" s="15" customFormat="1" ht="21" customHeight="1" outlineLevel="1" x14ac:dyDescent="0.25">
      <c r="A75" s="299">
        <v>2412</v>
      </c>
      <c r="B75" s="419" t="s">
        <v>406</v>
      </c>
      <c r="C75" s="283"/>
      <c r="D75" s="283"/>
      <c r="E75" s="300">
        <v>1.1000000000000001</v>
      </c>
      <c r="F75" s="544">
        <v>55</v>
      </c>
      <c r="G75" s="545"/>
      <c r="H75" s="22">
        <f>I75*F75</f>
        <v>1782</v>
      </c>
      <c r="I75" s="185">
        <v>32.4</v>
      </c>
      <c r="J75" s="138"/>
      <c r="K75" s="26"/>
      <c r="L75" s="26"/>
      <c r="M75" s="24"/>
      <c r="N75" s="24"/>
      <c r="O75" s="26"/>
    </row>
    <row r="76" spans="1:15" s="15" customFormat="1" ht="21" customHeight="1" outlineLevel="1" x14ac:dyDescent="0.25">
      <c r="A76" s="299">
        <v>2413</v>
      </c>
      <c r="B76" s="419" t="s">
        <v>407</v>
      </c>
      <c r="C76" s="283"/>
      <c r="D76" s="283"/>
      <c r="E76" s="300">
        <v>1.1000000000000001</v>
      </c>
      <c r="F76" s="544">
        <v>50</v>
      </c>
      <c r="G76" s="545"/>
      <c r="H76" s="22">
        <f>I76*F76</f>
        <v>1160</v>
      </c>
      <c r="I76" s="185">
        <v>23.2</v>
      </c>
      <c r="J76" s="138"/>
      <c r="K76" s="26"/>
      <c r="L76" s="26"/>
      <c r="M76" s="24"/>
      <c r="N76" s="24"/>
      <c r="O76" s="26"/>
    </row>
    <row r="77" spans="1:15" s="15" customFormat="1" ht="21" customHeight="1" outlineLevel="1" x14ac:dyDescent="0.25">
      <c r="A77" s="299">
        <v>2414</v>
      </c>
      <c r="B77" s="419" t="s">
        <v>408</v>
      </c>
      <c r="C77" s="283"/>
      <c r="D77" s="283"/>
      <c r="E77" s="300">
        <v>1.1000000000000001</v>
      </c>
      <c r="F77" s="544">
        <v>50</v>
      </c>
      <c r="G77" s="545"/>
      <c r="H77" s="22">
        <f>I77*F77</f>
        <v>5035</v>
      </c>
      <c r="I77" s="185">
        <v>100.7</v>
      </c>
      <c r="J77" s="138"/>
      <c r="K77" s="26" t="s">
        <v>246</v>
      </c>
      <c r="L77" s="26"/>
      <c r="M77" s="24"/>
      <c r="N77" s="24"/>
      <c r="O77" s="26"/>
    </row>
    <row r="78" spans="1:15" s="15" customFormat="1" ht="21" customHeight="1" outlineLevel="1" x14ac:dyDescent="0.25">
      <c r="A78" s="299">
        <v>2415</v>
      </c>
      <c r="B78" s="419" t="s">
        <v>409</v>
      </c>
      <c r="C78" s="283"/>
      <c r="D78" s="283"/>
      <c r="E78" s="300">
        <v>1.1000000000000001</v>
      </c>
      <c r="F78" s="544">
        <v>55</v>
      </c>
      <c r="G78" s="545"/>
      <c r="H78" s="22">
        <f>I78*F78</f>
        <v>1738</v>
      </c>
      <c r="I78" s="185">
        <v>31.6</v>
      </c>
      <c r="J78" s="138"/>
      <c r="K78" s="26"/>
      <c r="L78" s="26"/>
      <c r="M78" s="24"/>
      <c r="N78" s="24"/>
      <c r="O78" s="26"/>
    </row>
    <row r="79" spans="1:15" s="15" customFormat="1" ht="27.75" customHeight="1" x14ac:dyDescent="0.25">
      <c r="A79" s="617"/>
      <c r="B79" s="617"/>
      <c r="C79" s="189"/>
      <c r="D79" s="46"/>
      <c r="E79" s="216"/>
      <c r="F79" s="259" t="s">
        <v>11</v>
      </c>
      <c r="G79" s="48" t="s">
        <v>6</v>
      </c>
      <c r="H79" s="48" t="s">
        <v>4</v>
      </c>
      <c r="I79" s="48" t="s">
        <v>47</v>
      </c>
      <c r="J79" s="140"/>
      <c r="K79" s="57"/>
      <c r="L79" s="57"/>
      <c r="M79" s="58"/>
      <c r="N79" s="58"/>
      <c r="O79" s="57"/>
    </row>
    <row r="80" spans="1:15" s="40" customFormat="1" ht="32.4" customHeight="1" outlineLevel="1" x14ac:dyDescent="0.25">
      <c r="A80" s="556">
        <v>2610</v>
      </c>
      <c r="B80" s="517" t="s">
        <v>1193</v>
      </c>
      <c r="C80" s="695" t="s">
        <v>398</v>
      </c>
      <c r="D80" s="655" t="s">
        <v>8</v>
      </c>
      <c r="E80" s="546">
        <v>0.25</v>
      </c>
      <c r="F80" s="262">
        <v>24</v>
      </c>
      <c r="G80" s="256">
        <v>576</v>
      </c>
      <c r="H80" s="22">
        <f t="shared" ref="H80:H93" si="9">I80*F80</f>
        <v>2332.8000000000002</v>
      </c>
      <c r="I80" s="185">
        <v>97.2</v>
      </c>
      <c r="J80" s="136"/>
      <c r="K80" s="39"/>
      <c r="L80" s="39"/>
      <c r="M80" s="24"/>
      <c r="N80" s="24"/>
      <c r="O80" s="26">
        <v>12</v>
      </c>
    </row>
    <row r="81" spans="1:15" s="40" customFormat="1" ht="32.4" customHeight="1" outlineLevel="1" x14ac:dyDescent="0.25">
      <c r="A81" s="539"/>
      <c r="B81" s="518"/>
      <c r="C81" s="696"/>
      <c r="D81" s="656"/>
      <c r="E81" s="547"/>
      <c r="F81" s="262">
        <v>8</v>
      </c>
      <c r="G81" s="256">
        <v>576</v>
      </c>
      <c r="H81" s="22">
        <f t="shared" si="9"/>
        <v>777.6</v>
      </c>
      <c r="I81" s="185">
        <v>97.2</v>
      </c>
      <c r="J81" s="136"/>
      <c r="K81" s="39"/>
      <c r="L81" s="39"/>
      <c r="M81" s="24"/>
      <c r="N81" s="24"/>
      <c r="O81" s="26">
        <v>12</v>
      </c>
    </row>
    <row r="82" spans="1:15" s="40" customFormat="1" ht="15.6" customHeight="1" outlineLevel="1" x14ac:dyDescent="0.25">
      <c r="A82" s="539"/>
      <c r="B82" s="518"/>
      <c r="C82" s="561" t="s">
        <v>399</v>
      </c>
      <c r="D82" s="689" t="s">
        <v>8</v>
      </c>
      <c r="E82" s="547"/>
      <c r="F82" s="262">
        <v>24</v>
      </c>
      <c r="G82" s="256">
        <v>576</v>
      </c>
      <c r="H82" s="22">
        <f t="shared" si="9"/>
        <v>2805.6000000000004</v>
      </c>
      <c r="I82" s="185">
        <v>116.9</v>
      </c>
      <c r="J82" s="136"/>
      <c r="K82" s="39"/>
      <c r="L82" s="39"/>
      <c r="M82" s="24"/>
      <c r="N82" s="24"/>
      <c r="O82" s="26">
        <v>12</v>
      </c>
    </row>
    <row r="83" spans="1:15" s="40" customFormat="1" ht="15.6" customHeight="1" outlineLevel="1" x14ac:dyDescent="0.25">
      <c r="A83" s="557"/>
      <c r="B83" s="555"/>
      <c r="C83" s="682"/>
      <c r="D83" s="690"/>
      <c r="E83" s="548"/>
      <c r="F83" s="69">
        <v>8</v>
      </c>
      <c r="G83" s="270">
        <v>576</v>
      </c>
      <c r="H83" s="209">
        <f t="shared" si="9"/>
        <v>935.2</v>
      </c>
      <c r="I83" s="193">
        <v>116.9</v>
      </c>
      <c r="J83" s="136"/>
      <c r="K83" s="39"/>
      <c r="L83" s="39"/>
      <c r="M83" s="24"/>
      <c r="N83" s="24"/>
      <c r="O83" s="26">
        <v>12</v>
      </c>
    </row>
    <row r="84" spans="1:15" s="40" customFormat="1" ht="15.6" customHeight="1" outlineLevel="1" x14ac:dyDescent="0.25">
      <c r="A84" s="702">
        <v>2612</v>
      </c>
      <c r="B84" s="700" t="s">
        <v>1194</v>
      </c>
      <c r="C84" s="681" t="s">
        <v>350</v>
      </c>
      <c r="D84" s="549" t="s">
        <v>8</v>
      </c>
      <c r="E84" s="639">
        <v>0.25</v>
      </c>
      <c r="F84" s="62">
        <v>24</v>
      </c>
      <c r="G84" s="269">
        <v>576</v>
      </c>
      <c r="H84" s="210">
        <f t="shared" si="9"/>
        <v>2553.6000000000004</v>
      </c>
      <c r="I84" s="194">
        <v>106.4</v>
      </c>
      <c r="J84" s="136"/>
      <c r="K84" s="39"/>
      <c r="L84" s="39"/>
      <c r="M84" s="24"/>
      <c r="N84" s="24"/>
      <c r="O84" s="26">
        <v>12</v>
      </c>
    </row>
    <row r="85" spans="1:15" s="40" customFormat="1" ht="15.6" customHeight="1" outlineLevel="1" x14ac:dyDescent="0.25">
      <c r="A85" s="557"/>
      <c r="B85" s="701"/>
      <c r="C85" s="682"/>
      <c r="D85" s="550"/>
      <c r="E85" s="548"/>
      <c r="F85" s="69">
        <v>8</v>
      </c>
      <c r="G85" s="270">
        <v>576</v>
      </c>
      <c r="H85" s="209">
        <f t="shared" si="9"/>
        <v>851.2</v>
      </c>
      <c r="I85" s="193">
        <v>106.4</v>
      </c>
      <c r="J85" s="136"/>
      <c r="K85" s="39"/>
      <c r="L85" s="39"/>
      <c r="M85" s="24"/>
      <c r="N85" s="24"/>
      <c r="O85" s="26">
        <v>12</v>
      </c>
    </row>
    <row r="86" spans="1:15" s="40" customFormat="1" ht="15.6" customHeight="1" outlineLevel="1" x14ac:dyDescent="0.25">
      <c r="A86" s="552">
        <v>2613</v>
      </c>
      <c r="B86" s="576" t="s">
        <v>1195</v>
      </c>
      <c r="C86" s="640" t="s">
        <v>351</v>
      </c>
      <c r="D86" s="549" t="s">
        <v>8</v>
      </c>
      <c r="E86" s="563" t="s">
        <v>278</v>
      </c>
      <c r="F86" s="62">
        <v>10</v>
      </c>
      <c r="G86" s="394">
        <v>400</v>
      </c>
      <c r="H86" s="210">
        <f t="shared" si="9"/>
        <v>1515</v>
      </c>
      <c r="I86" s="194">
        <v>151.5</v>
      </c>
      <c r="J86" s="136"/>
      <c r="K86" s="39"/>
      <c r="L86" s="39"/>
      <c r="M86" s="24"/>
      <c r="N86" s="24"/>
      <c r="O86" s="26">
        <v>24</v>
      </c>
    </row>
    <row r="87" spans="1:15" s="40" customFormat="1" ht="15.6" customHeight="1" outlineLevel="1" x14ac:dyDescent="0.25">
      <c r="A87" s="551"/>
      <c r="B87" s="555"/>
      <c r="C87" s="680"/>
      <c r="D87" s="550"/>
      <c r="E87" s="567"/>
      <c r="F87" s="69">
        <v>5</v>
      </c>
      <c r="G87" s="396">
        <v>480</v>
      </c>
      <c r="H87" s="209">
        <f t="shared" si="9"/>
        <v>757.5</v>
      </c>
      <c r="I87" s="193">
        <v>151.5</v>
      </c>
      <c r="J87" s="136"/>
      <c r="K87" s="39"/>
      <c r="L87" s="39"/>
      <c r="M87" s="24"/>
      <c r="N87" s="24"/>
      <c r="O87" s="26">
        <v>24</v>
      </c>
    </row>
    <row r="88" spans="1:15" s="40" customFormat="1" ht="18.600000000000001" customHeight="1" outlineLevel="1" x14ac:dyDescent="0.25">
      <c r="A88" s="552">
        <v>2614</v>
      </c>
      <c r="B88" s="576" t="s">
        <v>1196</v>
      </c>
      <c r="C88" s="563"/>
      <c r="D88" s="549" t="s">
        <v>8</v>
      </c>
      <c r="E88" s="563">
        <v>0.2</v>
      </c>
      <c r="F88" s="62">
        <v>10</v>
      </c>
      <c r="G88" s="394">
        <v>400</v>
      </c>
      <c r="H88" s="210">
        <f t="shared" si="9"/>
        <v>1706</v>
      </c>
      <c r="I88" s="194">
        <v>170.6</v>
      </c>
      <c r="J88" s="136"/>
      <c r="K88" s="39"/>
      <c r="L88" s="39"/>
      <c r="M88" s="24"/>
      <c r="N88" s="24"/>
      <c r="O88" s="26">
        <v>24</v>
      </c>
    </row>
    <row r="89" spans="1:15" s="40" customFormat="1" ht="18.600000000000001" customHeight="1" outlineLevel="1" x14ac:dyDescent="0.25">
      <c r="A89" s="551"/>
      <c r="B89" s="555"/>
      <c r="C89" s="567"/>
      <c r="D89" s="550"/>
      <c r="E89" s="567"/>
      <c r="F89" s="69">
        <v>5</v>
      </c>
      <c r="G89" s="396">
        <v>480</v>
      </c>
      <c r="H89" s="209">
        <f t="shared" si="9"/>
        <v>853</v>
      </c>
      <c r="I89" s="193">
        <v>170.6</v>
      </c>
      <c r="J89" s="136"/>
      <c r="K89" s="39"/>
      <c r="L89" s="39"/>
      <c r="M89" s="24"/>
      <c r="N89" s="24"/>
      <c r="O89" s="26">
        <v>24</v>
      </c>
    </row>
    <row r="90" spans="1:15" s="40" customFormat="1" ht="15.6" customHeight="1" outlineLevel="1" x14ac:dyDescent="0.25">
      <c r="A90" s="552">
        <v>2620</v>
      </c>
      <c r="B90" s="576" t="s">
        <v>1197</v>
      </c>
      <c r="C90" s="640" t="s">
        <v>335</v>
      </c>
      <c r="D90" s="549" t="s">
        <v>8</v>
      </c>
      <c r="E90" s="563">
        <v>0.4</v>
      </c>
      <c r="F90" s="255">
        <v>24</v>
      </c>
      <c r="G90" s="71">
        <v>576</v>
      </c>
      <c r="H90" s="253">
        <f t="shared" si="9"/>
        <v>2671.2</v>
      </c>
      <c r="I90" s="192">
        <v>111.3</v>
      </c>
      <c r="J90" s="136"/>
      <c r="K90" s="39"/>
      <c r="L90" s="39"/>
      <c r="M90" s="24"/>
      <c r="N90" s="24"/>
      <c r="O90" s="26">
        <v>12</v>
      </c>
    </row>
    <row r="91" spans="1:15" s="40" customFormat="1" ht="15.6" customHeight="1" outlineLevel="1" x14ac:dyDescent="0.25">
      <c r="A91" s="505"/>
      <c r="B91" s="585"/>
      <c r="C91" s="641"/>
      <c r="D91" s="598"/>
      <c r="E91" s="508"/>
      <c r="F91" s="262">
        <v>8</v>
      </c>
      <c r="G91" s="256">
        <v>576</v>
      </c>
      <c r="H91" s="22">
        <f t="shared" si="9"/>
        <v>890.4</v>
      </c>
      <c r="I91" s="185">
        <v>111.3</v>
      </c>
      <c r="J91" s="136"/>
      <c r="K91" s="39"/>
      <c r="L91" s="39"/>
      <c r="M91" s="24"/>
      <c r="N91" s="24"/>
      <c r="O91" s="26">
        <v>12</v>
      </c>
    </row>
    <row r="92" spans="1:15" s="40" customFormat="1" ht="15.6" customHeight="1" outlineLevel="1" x14ac:dyDescent="0.25">
      <c r="A92" s="529">
        <v>2620</v>
      </c>
      <c r="B92" s="534" t="s">
        <v>342</v>
      </c>
      <c r="C92" s="561" t="s">
        <v>358</v>
      </c>
      <c r="D92" s="598"/>
      <c r="E92" s="508"/>
      <c r="F92" s="262">
        <v>24</v>
      </c>
      <c r="G92" s="256">
        <v>576</v>
      </c>
      <c r="H92" s="22">
        <f t="shared" si="9"/>
        <v>3170.3999999999996</v>
      </c>
      <c r="I92" s="185">
        <v>132.1</v>
      </c>
      <c r="J92" s="156"/>
      <c r="K92" s="157"/>
      <c r="L92" s="157"/>
      <c r="M92" s="158"/>
      <c r="N92" s="158"/>
      <c r="O92" s="26">
        <v>12</v>
      </c>
    </row>
    <row r="93" spans="1:15" s="40" customFormat="1" ht="15.6" customHeight="1" outlineLevel="1" x14ac:dyDescent="0.25">
      <c r="A93" s="505"/>
      <c r="B93" s="536"/>
      <c r="C93" s="562"/>
      <c r="D93" s="599"/>
      <c r="E93" s="509"/>
      <c r="F93" s="262">
        <v>8</v>
      </c>
      <c r="G93" s="256">
        <v>576</v>
      </c>
      <c r="H93" s="22">
        <f t="shared" si="9"/>
        <v>1056.8</v>
      </c>
      <c r="I93" s="185">
        <v>132.1</v>
      </c>
      <c r="J93" s="156"/>
      <c r="K93" s="157"/>
      <c r="L93" s="157"/>
      <c r="M93" s="158"/>
      <c r="N93" s="158"/>
      <c r="O93" s="26">
        <v>12</v>
      </c>
    </row>
    <row r="94" spans="1:15" s="159" customFormat="1" ht="27.75" customHeight="1" x14ac:dyDescent="0.25">
      <c r="A94" s="617"/>
      <c r="B94" s="617"/>
      <c r="C94" s="189"/>
      <c r="D94" s="46"/>
      <c r="E94" s="216"/>
      <c r="F94" s="259" t="s">
        <v>5</v>
      </c>
      <c r="G94" s="48" t="s">
        <v>6</v>
      </c>
      <c r="H94" s="49" t="s">
        <v>4</v>
      </c>
      <c r="I94" s="48" t="s">
        <v>7</v>
      </c>
      <c r="J94" s="140"/>
      <c r="K94" s="57"/>
      <c r="L94" s="57"/>
      <c r="M94" s="58"/>
      <c r="N94" s="58"/>
      <c r="O94" s="57"/>
    </row>
    <row r="95" spans="1:15" s="159" customFormat="1" ht="26.4" outlineLevel="1" x14ac:dyDescent="0.25">
      <c r="A95" s="18">
        <v>2701</v>
      </c>
      <c r="B95" s="302" t="s">
        <v>421</v>
      </c>
      <c r="C95" s="436"/>
      <c r="D95" s="252">
        <v>0.7</v>
      </c>
      <c r="E95" s="250" t="s">
        <v>83</v>
      </c>
      <c r="F95" s="262">
        <v>25</v>
      </c>
      <c r="G95" s="256">
        <v>1200</v>
      </c>
      <c r="H95" s="22">
        <f>I95*F95</f>
        <v>192.5</v>
      </c>
      <c r="I95" s="185">
        <v>7.7</v>
      </c>
      <c r="J95" s="138"/>
      <c r="K95" s="26"/>
      <c r="L95" s="26"/>
      <c r="M95" s="24" t="s">
        <v>267</v>
      </c>
      <c r="N95" s="24" t="s">
        <v>273</v>
      </c>
      <c r="O95" s="26">
        <v>24</v>
      </c>
    </row>
    <row r="96" spans="1:15" s="159" customFormat="1" ht="26.4" outlineLevel="1" x14ac:dyDescent="0.25">
      <c r="A96" s="18">
        <v>2702</v>
      </c>
      <c r="B96" s="302" t="s">
        <v>422</v>
      </c>
      <c r="C96" s="436"/>
      <c r="D96" s="252">
        <v>0.4</v>
      </c>
      <c r="E96" s="250" t="s">
        <v>84</v>
      </c>
      <c r="F96" s="262">
        <v>25</v>
      </c>
      <c r="G96" s="256">
        <v>1200</v>
      </c>
      <c r="H96" s="22">
        <f>I96*F96</f>
        <v>197.5</v>
      </c>
      <c r="I96" s="185">
        <v>7.9</v>
      </c>
      <c r="J96" s="303"/>
      <c r="K96" s="26"/>
      <c r="L96" s="26"/>
      <c r="M96" s="24" t="s">
        <v>269</v>
      </c>
      <c r="N96" s="24" t="s">
        <v>274</v>
      </c>
      <c r="O96" s="26">
        <v>24</v>
      </c>
    </row>
    <row r="97" spans="1:15" s="15" customFormat="1" ht="26.4" customHeight="1" outlineLevel="1" x14ac:dyDescent="0.25">
      <c r="A97" s="18">
        <v>2709</v>
      </c>
      <c r="B97" s="267" t="s">
        <v>343</v>
      </c>
      <c r="C97" s="220"/>
      <c r="D97" s="252">
        <v>1.2</v>
      </c>
      <c r="E97" s="250" t="s">
        <v>79</v>
      </c>
      <c r="F97" s="262">
        <v>25</v>
      </c>
      <c r="G97" s="256">
        <v>1200</v>
      </c>
      <c r="H97" s="22">
        <f t="shared" ref="H97:H99" si="10">I97*F97</f>
        <v>192.5</v>
      </c>
      <c r="I97" s="185">
        <v>7.7</v>
      </c>
      <c r="J97" s="495"/>
      <c r="K97" s="26"/>
      <c r="L97" s="26"/>
      <c r="M97" s="24" t="s">
        <v>264</v>
      </c>
      <c r="N97" s="24" t="s">
        <v>261</v>
      </c>
      <c r="O97" s="26">
        <v>24</v>
      </c>
    </row>
    <row r="98" spans="1:15" s="15" customFormat="1" ht="34.200000000000003" customHeight="1" outlineLevel="1" x14ac:dyDescent="0.25">
      <c r="A98" s="18">
        <v>2710</v>
      </c>
      <c r="B98" s="267" t="s">
        <v>344</v>
      </c>
      <c r="C98" s="435" t="s">
        <v>413</v>
      </c>
      <c r="D98" s="252">
        <v>0.7</v>
      </c>
      <c r="E98" s="250" t="s">
        <v>87</v>
      </c>
      <c r="F98" s="262">
        <v>25</v>
      </c>
      <c r="G98" s="256">
        <v>1200</v>
      </c>
      <c r="H98" s="22">
        <f t="shared" si="10"/>
        <v>375</v>
      </c>
      <c r="I98" s="185">
        <v>15</v>
      </c>
      <c r="J98" s="303"/>
      <c r="K98" s="26"/>
      <c r="L98" s="26"/>
      <c r="M98" s="293">
        <v>3</v>
      </c>
      <c r="N98" s="293">
        <v>5</v>
      </c>
      <c r="O98" s="26">
        <v>24</v>
      </c>
    </row>
    <row r="99" spans="1:15" s="15" customFormat="1" ht="26.4" customHeight="1" outlineLevel="1" x14ac:dyDescent="0.25">
      <c r="A99" s="18">
        <v>2711</v>
      </c>
      <c r="B99" s="32" t="s">
        <v>345</v>
      </c>
      <c r="C99" s="435"/>
      <c r="D99" s="252">
        <v>0.4</v>
      </c>
      <c r="E99" s="250" t="s">
        <v>87</v>
      </c>
      <c r="F99" s="262">
        <v>25</v>
      </c>
      <c r="G99" s="256">
        <v>1200</v>
      </c>
      <c r="H99" s="22">
        <f t="shared" si="10"/>
        <v>350</v>
      </c>
      <c r="I99" s="185">
        <v>14</v>
      </c>
      <c r="J99" s="138"/>
      <c r="K99" s="26"/>
      <c r="L99" s="26"/>
      <c r="M99" s="293" t="s">
        <v>269</v>
      </c>
      <c r="N99" s="293" t="s">
        <v>274</v>
      </c>
      <c r="O99" s="26">
        <v>24</v>
      </c>
    </row>
    <row r="100" spans="1:15" s="15" customFormat="1" ht="13.5" customHeight="1" outlineLevel="1" x14ac:dyDescent="0.25">
      <c r="A100" s="257"/>
      <c r="B100" s="45"/>
      <c r="C100" s="189"/>
      <c r="D100" s="45"/>
      <c r="E100" s="216"/>
      <c r="F100" s="259" t="s">
        <v>11</v>
      </c>
      <c r="G100" s="48" t="s">
        <v>6</v>
      </c>
      <c r="H100" s="48" t="s">
        <v>4</v>
      </c>
      <c r="I100" s="48" t="s">
        <v>7</v>
      </c>
      <c r="J100" s="141"/>
      <c r="K100" s="60"/>
      <c r="L100" s="60"/>
      <c r="M100" s="61"/>
      <c r="N100" s="61"/>
      <c r="O100" s="60"/>
    </row>
    <row r="101" spans="1:15" s="15" customFormat="1" ht="12" outlineLevel="1" x14ac:dyDescent="0.25">
      <c r="A101" s="556">
        <v>2721</v>
      </c>
      <c r="B101" s="692" t="s">
        <v>1058</v>
      </c>
      <c r="C101" s="281" t="s">
        <v>1050</v>
      </c>
      <c r="D101" s="510" t="s">
        <v>16</v>
      </c>
      <c r="E101" s="507" t="s">
        <v>13</v>
      </c>
      <c r="F101" s="262">
        <v>25</v>
      </c>
      <c r="G101" s="256">
        <v>600</v>
      </c>
      <c r="H101" s="38">
        <f>I101*F101</f>
        <v>2257.5</v>
      </c>
      <c r="I101" s="185">
        <v>90.3</v>
      </c>
      <c r="J101" s="142"/>
      <c r="K101" s="64"/>
      <c r="L101" s="64"/>
      <c r="M101" s="65"/>
      <c r="N101" s="65"/>
      <c r="O101" s="64">
        <v>12</v>
      </c>
    </row>
    <row r="102" spans="1:15" s="15" customFormat="1" ht="12" outlineLevel="1" x14ac:dyDescent="0.25">
      <c r="A102" s="539"/>
      <c r="B102" s="693"/>
      <c r="C102" s="281" t="s">
        <v>1051</v>
      </c>
      <c r="D102" s="511"/>
      <c r="E102" s="508"/>
      <c r="F102" s="262">
        <v>25</v>
      </c>
      <c r="G102" s="256">
        <v>600</v>
      </c>
      <c r="H102" s="38">
        <f t="shared" ref="H102:H130" si="11">I102*F102</f>
        <v>2602.5</v>
      </c>
      <c r="I102" s="185">
        <v>104.1</v>
      </c>
      <c r="J102" s="138"/>
      <c r="K102" s="26"/>
      <c r="L102" s="26"/>
      <c r="M102" s="24"/>
      <c r="N102" s="24"/>
      <c r="O102" s="26">
        <v>12</v>
      </c>
    </row>
    <row r="103" spans="1:15" s="15" customFormat="1" ht="12" outlineLevel="1" x14ac:dyDescent="0.25">
      <c r="A103" s="539"/>
      <c r="B103" s="693"/>
      <c r="C103" s="281" t="s">
        <v>1052</v>
      </c>
      <c r="D103" s="512"/>
      <c r="E103" s="509"/>
      <c r="F103" s="262">
        <v>25</v>
      </c>
      <c r="G103" s="256">
        <v>600</v>
      </c>
      <c r="H103" s="38">
        <f t="shared" si="11"/>
        <v>3157.5</v>
      </c>
      <c r="I103" s="185">
        <v>126.3</v>
      </c>
      <c r="J103" s="138"/>
      <c r="K103" s="26"/>
      <c r="L103" s="26"/>
      <c r="M103" s="24"/>
      <c r="N103" s="24"/>
      <c r="O103" s="26">
        <v>12</v>
      </c>
    </row>
    <row r="104" spans="1:15" s="15" customFormat="1" ht="13.5" customHeight="1" outlineLevel="1" x14ac:dyDescent="0.25">
      <c r="A104" s="539"/>
      <c r="B104" s="693"/>
      <c r="C104" s="426" t="s">
        <v>1050</v>
      </c>
      <c r="D104" s="510" t="s">
        <v>14</v>
      </c>
      <c r="E104" s="507" t="s">
        <v>15</v>
      </c>
      <c r="F104" s="262">
        <v>25</v>
      </c>
      <c r="G104" s="256">
        <v>600</v>
      </c>
      <c r="H104" s="38">
        <f t="shared" si="11"/>
        <v>2257.5</v>
      </c>
      <c r="I104" s="185">
        <v>90.3</v>
      </c>
      <c r="J104" s="138"/>
      <c r="K104" s="26"/>
      <c r="L104" s="26"/>
      <c r="M104" s="24"/>
      <c r="N104" s="24"/>
      <c r="O104" s="26">
        <v>12</v>
      </c>
    </row>
    <row r="105" spans="1:15" s="15" customFormat="1" ht="13.5" customHeight="1" outlineLevel="1" x14ac:dyDescent="0.25">
      <c r="A105" s="539"/>
      <c r="B105" s="693"/>
      <c r="C105" s="281" t="s">
        <v>1051</v>
      </c>
      <c r="D105" s="511"/>
      <c r="E105" s="508"/>
      <c r="F105" s="262">
        <v>25</v>
      </c>
      <c r="G105" s="256">
        <v>600</v>
      </c>
      <c r="H105" s="38">
        <f t="shared" si="11"/>
        <v>2602.5</v>
      </c>
      <c r="I105" s="185">
        <v>104.1</v>
      </c>
      <c r="J105" s="138"/>
      <c r="K105" s="26"/>
      <c r="L105" s="26"/>
      <c r="M105" s="24"/>
      <c r="N105" s="24"/>
      <c r="O105" s="26">
        <v>12</v>
      </c>
    </row>
    <row r="106" spans="1:15" s="15" customFormat="1" ht="13.5" customHeight="1" outlineLevel="1" x14ac:dyDescent="0.25">
      <c r="A106" s="557"/>
      <c r="B106" s="694"/>
      <c r="C106" s="404" t="s">
        <v>1052</v>
      </c>
      <c r="D106" s="608"/>
      <c r="E106" s="567"/>
      <c r="F106" s="69">
        <v>25</v>
      </c>
      <c r="G106" s="270">
        <v>600</v>
      </c>
      <c r="H106" s="70">
        <f t="shared" si="11"/>
        <v>3157.5</v>
      </c>
      <c r="I106" s="193">
        <v>126.3</v>
      </c>
      <c r="J106" s="143"/>
      <c r="K106" s="66"/>
      <c r="L106" s="66"/>
      <c r="M106" s="67"/>
      <c r="N106" s="67"/>
      <c r="O106" s="66">
        <v>12</v>
      </c>
    </row>
    <row r="107" spans="1:15" s="15" customFormat="1" ht="13.5" customHeight="1" outlineLevel="1" x14ac:dyDescent="0.25">
      <c r="A107" s="703">
        <v>2722</v>
      </c>
      <c r="B107" s="558" t="s">
        <v>1059</v>
      </c>
      <c r="C107" s="281" t="s">
        <v>1050</v>
      </c>
      <c r="D107" s="568" t="s">
        <v>16</v>
      </c>
      <c r="E107" s="563" t="s">
        <v>13</v>
      </c>
      <c r="F107" s="255">
        <v>25</v>
      </c>
      <c r="G107" s="71">
        <v>600</v>
      </c>
      <c r="H107" s="72">
        <f>I107*F107</f>
        <v>2220</v>
      </c>
      <c r="I107" s="192">
        <v>88.8</v>
      </c>
      <c r="J107" s="142"/>
      <c r="K107" s="64"/>
      <c r="L107" s="64"/>
      <c r="M107" s="65"/>
      <c r="N107" s="65"/>
      <c r="O107" s="64">
        <v>12</v>
      </c>
    </row>
    <row r="108" spans="1:15" s="15" customFormat="1" ht="13.5" customHeight="1" outlineLevel="1" x14ac:dyDescent="0.25">
      <c r="A108" s="698"/>
      <c r="B108" s="559"/>
      <c r="C108" s="281" t="s">
        <v>1051</v>
      </c>
      <c r="D108" s="511"/>
      <c r="E108" s="508"/>
      <c r="F108" s="262">
        <v>25</v>
      </c>
      <c r="G108" s="256">
        <v>600</v>
      </c>
      <c r="H108" s="38">
        <f t="shared" si="11"/>
        <v>2567.5</v>
      </c>
      <c r="I108" s="185">
        <v>102.7</v>
      </c>
      <c r="J108" s="138"/>
      <c r="K108" s="26"/>
      <c r="L108" s="26"/>
      <c r="M108" s="24"/>
      <c r="N108" s="24"/>
      <c r="O108" s="26">
        <v>12</v>
      </c>
    </row>
    <row r="109" spans="1:15" s="15" customFormat="1" ht="13.5" customHeight="1" outlineLevel="1" x14ac:dyDescent="0.25">
      <c r="A109" s="698"/>
      <c r="B109" s="559"/>
      <c r="C109" s="281" t="s">
        <v>1052</v>
      </c>
      <c r="D109" s="512"/>
      <c r="E109" s="509"/>
      <c r="F109" s="262">
        <v>25</v>
      </c>
      <c r="G109" s="256">
        <v>600</v>
      </c>
      <c r="H109" s="38">
        <f t="shared" si="11"/>
        <v>3120</v>
      </c>
      <c r="I109" s="185">
        <v>124.8</v>
      </c>
      <c r="J109" s="138"/>
      <c r="K109" s="26"/>
      <c r="L109" s="26"/>
      <c r="M109" s="24"/>
      <c r="N109" s="24"/>
      <c r="O109" s="26">
        <v>12</v>
      </c>
    </row>
    <row r="110" spans="1:15" s="15" customFormat="1" ht="13.5" customHeight="1" outlineLevel="1" x14ac:dyDescent="0.25">
      <c r="A110" s="698"/>
      <c r="B110" s="559"/>
      <c r="C110" s="426" t="s">
        <v>1050</v>
      </c>
      <c r="D110" s="510" t="s">
        <v>14</v>
      </c>
      <c r="E110" s="507" t="s">
        <v>15</v>
      </c>
      <c r="F110" s="262">
        <v>25</v>
      </c>
      <c r="G110" s="256">
        <v>600</v>
      </c>
      <c r="H110" s="38">
        <f t="shared" si="11"/>
        <v>2220</v>
      </c>
      <c r="I110" s="185">
        <v>88.8</v>
      </c>
      <c r="J110" s="138"/>
      <c r="K110" s="26"/>
      <c r="L110" s="26"/>
      <c r="M110" s="24"/>
      <c r="N110" s="24"/>
      <c r="O110" s="26">
        <v>12</v>
      </c>
    </row>
    <row r="111" spans="1:15" s="15" customFormat="1" ht="13.5" customHeight="1" outlineLevel="1" x14ac:dyDescent="0.25">
      <c r="A111" s="698"/>
      <c r="B111" s="559"/>
      <c r="C111" s="281" t="s">
        <v>1051</v>
      </c>
      <c r="D111" s="511"/>
      <c r="E111" s="508"/>
      <c r="F111" s="262">
        <v>25</v>
      </c>
      <c r="G111" s="256">
        <v>600</v>
      </c>
      <c r="H111" s="38">
        <f t="shared" si="11"/>
        <v>2567.5</v>
      </c>
      <c r="I111" s="185">
        <v>102.7</v>
      </c>
      <c r="J111" s="138"/>
      <c r="K111" s="26"/>
      <c r="L111" s="26"/>
      <c r="M111" s="24"/>
      <c r="N111" s="24"/>
      <c r="O111" s="26">
        <v>12</v>
      </c>
    </row>
    <row r="112" spans="1:15" s="15" customFormat="1" ht="13.5" customHeight="1" outlineLevel="1" x14ac:dyDescent="0.25">
      <c r="A112" s="704"/>
      <c r="B112" s="560"/>
      <c r="C112" s="404" t="s">
        <v>1052</v>
      </c>
      <c r="D112" s="608"/>
      <c r="E112" s="567"/>
      <c r="F112" s="69">
        <v>25</v>
      </c>
      <c r="G112" s="270">
        <v>600</v>
      </c>
      <c r="H112" s="70">
        <f t="shared" si="11"/>
        <v>3120</v>
      </c>
      <c r="I112" s="193">
        <v>124.8</v>
      </c>
      <c r="J112" s="143"/>
      <c r="K112" s="66"/>
      <c r="L112" s="66"/>
      <c r="M112" s="67"/>
      <c r="N112" s="67"/>
      <c r="O112" s="66">
        <v>12</v>
      </c>
    </row>
    <row r="113" spans="1:15" s="15" customFormat="1" ht="13.5" customHeight="1" outlineLevel="1" x14ac:dyDescent="0.25">
      <c r="A113" s="702">
        <v>2723</v>
      </c>
      <c r="B113" s="705" t="s">
        <v>1060</v>
      </c>
      <c r="C113" s="281" t="s">
        <v>1050</v>
      </c>
      <c r="D113" s="568" t="s">
        <v>17</v>
      </c>
      <c r="E113" s="563" t="s">
        <v>18</v>
      </c>
      <c r="F113" s="255">
        <v>25</v>
      </c>
      <c r="G113" s="71">
        <v>600</v>
      </c>
      <c r="H113" s="72">
        <f>I113*F113</f>
        <v>2077.5</v>
      </c>
      <c r="I113" s="192">
        <v>83.1</v>
      </c>
      <c r="J113" s="142"/>
      <c r="K113" s="64"/>
      <c r="L113" s="64"/>
      <c r="M113" s="65"/>
      <c r="N113" s="65"/>
      <c r="O113" s="64">
        <v>12</v>
      </c>
    </row>
    <row r="114" spans="1:15" s="15" customFormat="1" ht="13.5" customHeight="1" outlineLevel="1" x14ac:dyDescent="0.25">
      <c r="A114" s="539"/>
      <c r="B114" s="693"/>
      <c r="C114" s="281" t="s">
        <v>1051</v>
      </c>
      <c r="D114" s="511"/>
      <c r="E114" s="508"/>
      <c r="F114" s="262">
        <v>25</v>
      </c>
      <c r="G114" s="256">
        <v>600</v>
      </c>
      <c r="H114" s="38">
        <f t="shared" si="11"/>
        <v>2420</v>
      </c>
      <c r="I114" s="185">
        <v>96.8</v>
      </c>
      <c r="J114" s="138"/>
      <c r="K114" s="26"/>
      <c r="L114" s="26"/>
      <c r="M114" s="24"/>
      <c r="N114" s="24"/>
      <c r="O114" s="26">
        <v>12</v>
      </c>
    </row>
    <row r="115" spans="1:15" s="15" customFormat="1" ht="13.5" customHeight="1" outlineLevel="1" x14ac:dyDescent="0.25">
      <c r="A115" s="539"/>
      <c r="B115" s="693"/>
      <c r="C115" s="281" t="s">
        <v>1052</v>
      </c>
      <c r="D115" s="512"/>
      <c r="E115" s="509"/>
      <c r="F115" s="262">
        <v>25</v>
      </c>
      <c r="G115" s="256">
        <v>600</v>
      </c>
      <c r="H115" s="38">
        <f t="shared" si="11"/>
        <v>2977.5</v>
      </c>
      <c r="I115" s="185">
        <v>119.1</v>
      </c>
      <c r="J115" s="138"/>
      <c r="K115" s="26"/>
      <c r="L115" s="26"/>
      <c r="M115" s="24"/>
      <c r="N115" s="24"/>
      <c r="O115" s="26">
        <v>12</v>
      </c>
    </row>
    <row r="116" spans="1:15" s="15" customFormat="1" ht="13.5" customHeight="1" outlineLevel="1" x14ac:dyDescent="0.25">
      <c r="A116" s="539"/>
      <c r="B116" s="693"/>
      <c r="C116" s="426" t="s">
        <v>1050</v>
      </c>
      <c r="D116" s="510" t="s">
        <v>14</v>
      </c>
      <c r="E116" s="507" t="s">
        <v>15</v>
      </c>
      <c r="F116" s="262">
        <v>25</v>
      </c>
      <c r="G116" s="256">
        <v>600</v>
      </c>
      <c r="H116" s="38">
        <f t="shared" si="11"/>
        <v>2077.5</v>
      </c>
      <c r="I116" s="185">
        <v>83.1</v>
      </c>
      <c r="J116" s="138"/>
      <c r="K116" s="26"/>
      <c r="L116" s="26"/>
      <c r="M116" s="24"/>
      <c r="N116" s="24"/>
      <c r="O116" s="26">
        <v>12</v>
      </c>
    </row>
    <row r="117" spans="1:15" s="15" customFormat="1" ht="13.5" customHeight="1" outlineLevel="1" x14ac:dyDescent="0.25">
      <c r="A117" s="539"/>
      <c r="B117" s="693"/>
      <c r="C117" s="281" t="s">
        <v>1051</v>
      </c>
      <c r="D117" s="511"/>
      <c r="E117" s="508"/>
      <c r="F117" s="262">
        <v>25</v>
      </c>
      <c r="G117" s="256">
        <v>600</v>
      </c>
      <c r="H117" s="38">
        <f t="shared" si="11"/>
        <v>2420</v>
      </c>
      <c r="I117" s="185">
        <v>96.8</v>
      </c>
      <c r="J117" s="138"/>
      <c r="K117" s="26"/>
      <c r="L117" s="26"/>
      <c r="M117" s="24"/>
      <c r="N117" s="24"/>
      <c r="O117" s="26">
        <v>12</v>
      </c>
    </row>
    <row r="118" spans="1:15" s="15" customFormat="1" ht="13.5" customHeight="1" outlineLevel="1" x14ac:dyDescent="0.25">
      <c r="A118" s="557"/>
      <c r="B118" s="694"/>
      <c r="C118" s="404" t="s">
        <v>1052</v>
      </c>
      <c r="D118" s="608"/>
      <c r="E118" s="567"/>
      <c r="F118" s="69">
        <v>25</v>
      </c>
      <c r="G118" s="270">
        <v>600</v>
      </c>
      <c r="H118" s="70">
        <f t="shared" si="11"/>
        <v>2977.5</v>
      </c>
      <c r="I118" s="193">
        <v>119.1</v>
      </c>
      <c r="J118" s="143"/>
      <c r="K118" s="66"/>
      <c r="L118" s="66"/>
      <c r="M118" s="67"/>
      <c r="N118" s="67"/>
      <c r="O118" s="66">
        <v>12</v>
      </c>
    </row>
    <row r="119" spans="1:15" s="15" customFormat="1" ht="15.6" customHeight="1" outlineLevel="1" x14ac:dyDescent="0.25">
      <c r="A119" s="552">
        <v>2727</v>
      </c>
      <c r="B119" s="576" t="s">
        <v>1061</v>
      </c>
      <c r="C119" s="281" t="s">
        <v>1050</v>
      </c>
      <c r="D119" s="568" t="s">
        <v>12</v>
      </c>
      <c r="E119" s="563" t="s">
        <v>13</v>
      </c>
      <c r="F119" s="255">
        <v>25</v>
      </c>
      <c r="G119" s="71">
        <v>600</v>
      </c>
      <c r="H119" s="72">
        <f>I119*F119</f>
        <v>2585</v>
      </c>
      <c r="I119" s="192">
        <v>103.4</v>
      </c>
      <c r="J119" s="142"/>
      <c r="K119" s="64"/>
      <c r="L119" s="64"/>
      <c r="M119" s="65"/>
      <c r="N119" s="65"/>
      <c r="O119" s="64">
        <v>12</v>
      </c>
    </row>
    <row r="120" spans="1:15" s="15" customFormat="1" ht="15.6" customHeight="1" outlineLevel="1" x14ac:dyDescent="0.25">
      <c r="A120" s="504"/>
      <c r="B120" s="518"/>
      <c r="C120" s="281" t="s">
        <v>1051</v>
      </c>
      <c r="D120" s="511"/>
      <c r="E120" s="508"/>
      <c r="F120" s="262">
        <v>25</v>
      </c>
      <c r="G120" s="256">
        <v>600</v>
      </c>
      <c r="H120" s="38">
        <f t="shared" si="11"/>
        <v>2930</v>
      </c>
      <c r="I120" s="185">
        <v>117.2</v>
      </c>
      <c r="J120" s="138"/>
      <c r="K120" s="26"/>
      <c r="L120" s="26"/>
      <c r="M120" s="24"/>
      <c r="N120" s="24"/>
      <c r="O120" s="26">
        <v>12</v>
      </c>
    </row>
    <row r="121" spans="1:15" s="15" customFormat="1" ht="15.6" customHeight="1" outlineLevel="1" x14ac:dyDescent="0.25">
      <c r="A121" s="504"/>
      <c r="B121" s="518"/>
      <c r="C121" s="281" t="s">
        <v>1052</v>
      </c>
      <c r="D121" s="512"/>
      <c r="E121" s="509"/>
      <c r="F121" s="262">
        <v>25</v>
      </c>
      <c r="G121" s="256">
        <v>600</v>
      </c>
      <c r="H121" s="38">
        <f t="shared" si="11"/>
        <v>3485</v>
      </c>
      <c r="I121" s="185">
        <v>139.4</v>
      </c>
      <c r="J121" s="138"/>
      <c r="K121" s="26"/>
      <c r="L121" s="26"/>
      <c r="M121" s="24"/>
      <c r="N121" s="24"/>
      <c r="O121" s="26">
        <v>12</v>
      </c>
    </row>
    <row r="122" spans="1:15" s="15" customFormat="1" ht="15.6" customHeight="1" outlineLevel="1" x14ac:dyDescent="0.25">
      <c r="A122" s="504"/>
      <c r="B122" s="518"/>
      <c r="C122" s="426" t="s">
        <v>1050</v>
      </c>
      <c r="D122" s="510" t="s">
        <v>14</v>
      </c>
      <c r="E122" s="507" t="s">
        <v>15</v>
      </c>
      <c r="F122" s="262">
        <v>25</v>
      </c>
      <c r="G122" s="256">
        <v>600</v>
      </c>
      <c r="H122" s="38">
        <f t="shared" si="11"/>
        <v>2585</v>
      </c>
      <c r="I122" s="185">
        <v>103.4</v>
      </c>
      <c r="J122" s="138"/>
      <c r="K122" s="26"/>
      <c r="L122" s="26"/>
      <c r="M122" s="24"/>
      <c r="N122" s="24"/>
      <c r="O122" s="26">
        <v>12</v>
      </c>
    </row>
    <row r="123" spans="1:15" s="15" customFormat="1" ht="15.6" customHeight="1" outlineLevel="1" x14ac:dyDescent="0.25">
      <c r="A123" s="504"/>
      <c r="B123" s="518"/>
      <c r="C123" s="281" t="s">
        <v>1051</v>
      </c>
      <c r="D123" s="511"/>
      <c r="E123" s="508"/>
      <c r="F123" s="262">
        <v>25</v>
      </c>
      <c r="G123" s="256">
        <v>600</v>
      </c>
      <c r="H123" s="38">
        <f t="shared" si="11"/>
        <v>2930</v>
      </c>
      <c r="I123" s="185">
        <v>117.2</v>
      </c>
      <c r="J123" s="138"/>
      <c r="K123" s="26"/>
      <c r="L123" s="26"/>
      <c r="M123" s="24"/>
      <c r="N123" s="24"/>
      <c r="O123" s="26">
        <v>12</v>
      </c>
    </row>
    <row r="124" spans="1:15" s="15" customFormat="1" ht="15.6" customHeight="1" outlineLevel="1" x14ac:dyDescent="0.25">
      <c r="A124" s="551"/>
      <c r="B124" s="555"/>
      <c r="C124" s="404" t="s">
        <v>1052</v>
      </c>
      <c r="D124" s="608"/>
      <c r="E124" s="567"/>
      <c r="F124" s="69">
        <v>25</v>
      </c>
      <c r="G124" s="270">
        <v>600</v>
      </c>
      <c r="H124" s="70">
        <f t="shared" si="11"/>
        <v>3485</v>
      </c>
      <c r="I124" s="193">
        <v>139.4</v>
      </c>
      <c r="J124" s="143"/>
      <c r="K124" s="66"/>
      <c r="L124" s="66"/>
      <c r="M124" s="67"/>
      <c r="N124" s="67"/>
      <c r="O124" s="66">
        <v>12</v>
      </c>
    </row>
    <row r="125" spans="1:15" s="15" customFormat="1" ht="15.6" customHeight="1" outlineLevel="1" x14ac:dyDescent="0.25">
      <c r="A125" s="552">
        <v>2729</v>
      </c>
      <c r="B125" s="576" t="s">
        <v>1062</v>
      </c>
      <c r="C125" s="281" t="s">
        <v>1050</v>
      </c>
      <c r="D125" s="568" t="s">
        <v>12</v>
      </c>
      <c r="E125" s="563" t="s">
        <v>13</v>
      </c>
      <c r="F125" s="255">
        <v>25</v>
      </c>
      <c r="G125" s="71">
        <v>600</v>
      </c>
      <c r="H125" s="72">
        <f>I125*F125</f>
        <v>3030</v>
      </c>
      <c r="I125" s="192">
        <v>121.2</v>
      </c>
      <c r="J125" s="142"/>
      <c r="K125" s="64"/>
      <c r="L125" s="64"/>
      <c r="M125" s="65"/>
      <c r="N125" s="65"/>
      <c r="O125" s="64">
        <v>12</v>
      </c>
    </row>
    <row r="126" spans="1:15" s="15" customFormat="1" ht="15.6" customHeight="1" outlineLevel="1" x14ac:dyDescent="0.25">
      <c r="A126" s="504"/>
      <c r="B126" s="518"/>
      <c r="C126" s="281" t="s">
        <v>1051</v>
      </c>
      <c r="D126" s="511"/>
      <c r="E126" s="508"/>
      <c r="F126" s="262">
        <v>25</v>
      </c>
      <c r="G126" s="256">
        <v>600</v>
      </c>
      <c r="H126" s="38">
        <f t="shared" si="11"/>
        <v>3392.4999999999995</v>
      </c>
      <c r="I126" s="185">
        <v>135.69999999999999</v>
      </c>
      <c r="J126" s="138"/>
      <c r="K126" s="26"/>
      <c r="L126" s="26"/>
      <c r="M126" s="24"/>
      <c r="N126" s="24"/>
      <c r="O126" s="26">
        <v>12</v>
      </c>
    </row>
    <row r="127" spans="1:15" s="15" customFormat="1" ht="15.6" customHeight="1" outlineLevel="1" x14ac:dyDescent="0.25">
      <c r="A127" s="504"/>
      <c r="B127" s="518"/>
      <c r="C127" s="281" t="s">
        <v>1052</v>
      </c>
      <c r="D127" s="512"/>
      <c r="E127" s="509"/>
      <c r="F127" s="262">
        <v>25</v>
      </c>
      <c r="G127" s="256">
        <v>600</v>
      </c>
      <c r="H127" s="38">
        <f t="shared" si="11"/>
        <v>3975</v>
      </c>
      <c r="I127" s="185">
        <v>159</v>
      </c>
      <c r="J127" s="138"/>
      <c r="K127" s="26"/>
      <c r="L127" s="26"/>
      <c r="M127" s="24"/>
      <c r="N127" s="24"/>
      <c r="O127" s="26">
        <v>12</v>
      </c>
    </row>
    <row r="128" spans="1:15" s="15" customFormat="1" ht="15.6" customHeight="1" outlineLevel="1" x14ac:dyDescent="0.25">
      <c r="A128" s="504"/>
      <c r="B128" s="518"/>
      <c r="C128" s="426" t="s">
        <v>1050</v>
      </c>
      <c r="D128" s="510" t="s">
        <v>14</v>
      </c>
      <c r="E128" s="507" t="s">
        <v>15</v>
      </c>
      <c r="F128" s="262">
        <v>25</v>
      </c>
      <c r="G128" s="256">
        <v>600</v>
      </c>
      <c r="H128" s="38">
        <f t="shared" si="11"/>
        <v>3030</v>
      </c>
      <c r="I128" s="185">
        <v>121.2</v>
      </c>
      <c r="J128" s="138"/>
      <c r="K128" s="26"/>
      <c r="L128" s="26"/>
      <c r="M128" s="24"/>
      <c r="N128" s="24"/>
      <c r="O128" s="26">
        <v>12</v>
      </c>
    </row>
    <row r="129" spans="1:15" s="15" customFormat="1" ht="15.6" customHeight="1" outlineLevel="1" x14ac:dyDescent="0.25">
      <c r="A129" s="504"/>
      <c r="B129" s="518"/>
      <c r="C129" s="281" t="s">
        <v>1051</v>
      </c>
      <c r="D129" s="511"/>
      <c r="E129" s="508"/>
      <c r="F129" s="262">
        <v>25</v>
      </c>
      <c r="G129" s="256">
        <v>600</v>
      </c>
      <c r="H129" s="38">
        <f t="shared" si="11"/>
        <v>3392.4999999999995</v>
      </c>
      <c r="I129" s="185">
        <v>135.69999999999999</v>
      </c>
      <c r="J129" s="138"/>
      <c r="K129" s="26"/>
      <c r="L129" s="26"/>
      <c r="M129" s="24"/>
      <c r="N129" s="24"/>
      <c r="O129" s="26">
        <v>12</v>
      </c>
    </row>
    <row r="130" spans="1:15" s="15" customFormat="1" ht="15.6" customHeight="1" outlineLevel="1" x14ac:dyDescent="0.25">
      <c r="A130" s="505"/>
      <c r="B130" s="585"/>
      <c r="C130" s="404" t="s">
        <v>1052</v>
      </c>
      <c r="D130" s="512"/>
      <c r="E130" s="509"/>
      <c r="F130" s="262">
        <v>25</v>
      </c>
      <c r="G130" s="256">
        <v>600</v>
      </c>
      <c r="H130" s="38">
        <f t="shared" si="11"/>
        <v>3975</v>
      </c>
      <c r="I130" s="185">
        <v>159</v>
      </c>
      <c r="J130" s="143"/>
      <c r="K130" s="66"/>
      <c r="L130" s="66"/>
      <c r="M130" s="67"/>
      <c r="N130" s="67"/>
      <c r="O130" s="66">
        <v>12</v>
      </c>
    </row>
    <row r="131" spans="1:15" s="15" customFormat="1" ht="15.6" outlineLevel="1" x14ac:dyDescent="0.25">
      <c r="A131" s="257"/>
      <c r="B131" s="45"/>
      <c r="C131" s="189"/>
      <c r="D131" s="45"/>
      <c r="E131" s="216"/>
      <c r="F131" s="259" t="s">
        <v>5</v>
      </c>
      <c r="G131" s="48" t="s">
        <v>6</v>
      </c>
      <c r="H131" s="48" t="s">
        <v>4</v>
      </c>
      <c r="I131" s="48" t="s">
        <v>35</v>
      </c>
      <c r="J131" s="144"/>
      <c r="K131" s="73"/>
      <c r="L131" s="73"/>
      <c r="M131" s="74"/>
      <c r="N131" s="74"/>
      <c r="O131" s="73"/>
    </row>
    <row r="132" spans="1:15" s="15" customFormat="1" ht="13.2" outlineLevel="1" x14ac:dyDescent="0.25">
      <c r="A132" s="18">
        <v>2740</v>
      </c>
      <c r="B132" s="59" t="s">
        <v>144</v>
      </c>
      <c r="C132" s="436"/>
      <c r="D132" s="252">
        <v>4</v>
      </c>
      <c r="E132" s="250" t="s">
        <v>100</v>
      </c>
      <c r="F132" s="262">
        <v>25</v>
      </c>
      <c r="G132" s="256">
        <v>1200</v>
      </c>
      <c r="H132" s="38">
        <f t="shared" ref="H132:H143" si="12">I132*F132</f>
        <v>222.5</v>
      </c>
      <c r="I132" s="185">
        <v>8.9</v>
      </c>
      <c r="J132" s="138"/>
      <c r="K132" s="26"/>
      <c r="L132" s="26"/>
      <c r="M132" s="24" t="s">
        <v>274</v>
      </c>
      <c r="N132" s="24" t="s">
        <v>264</v>
      </c>
      <c r="O132" s="26">
        <v>24</v>
      </c>
    </row>
    <row r="133" spans="1:15" s="15" customFormat="1" ht="13.2" outlineLevel="1" x14ac:dyDescent="0.25">
      <c r="A133" s="18">
        <v>2741</v>
      </c>
      <c r="B133" s="248" t="s">
        <v>145</v>
      </c>
      <c r="C133" s="436"/>
      <c r="D133" s="252">
        <v>1.2</v>
      </c>
      <c r="E133" s="250" t="s">
        <v>101</v>
      </c>
      <c r="F133" s="262">
        <v>25</v>
      </c>
      <c r="G133" s="256">
        <v>1200</v>
      </c>
      <c r="H133" s="38">
        <f t="shared" si="12"/>
        <v>345</v>
      </c>
      <c r="I133" s="185">
        <v>13.8</v>
      </c>
      <c r="J133" s="303"/>
      <c r="K133" s="26"/>
      <c r="L133" s="26"/>
      <c r="M133" s="24" t="s">
        <v>259</v>
      </c>
      <c r="N133" s="24" t="s">
        <v>263</v>
      </c>
      <c r="O133" s="26">
        <v>24</v>
      </c>
    </row>
    <row r="134" spans="1:15" s="15" customFormat="1" ht="13.2" outlineLevel="1" x14ac:dyDescent="0.25">
      <c r="A134" s="18">
        <v>2742</v>
      </c>
      <c r="B134" s="59" t="s">
        <v>146</v>
      </c>
      <c r="C134" s="436"/>
      <c r="D134" s="252">
        <v>1.2</v>
      </c>
      <c r="E134" s="250" t="s">
        <v>102</v>
      </c>
      <c r="F134" s="262">
        <v>25</v>
      </c>
      <c r="G134" s="256">
        <v>1200</v>
      </c>
      <c r="H134" s="38">
        <f t="shared" si="12"/>
        <v>362.5</v>
      </c>
      <c r="I134" s="185">
        <v>14.5</v>
      </c>
      <c r="J134" s="495"/>
      <c r="K134" s="26"/>
      <c r="L134" s="26"/>
      <c r="M134" s="24" t="s">
        <v>266</v>
      </c>
      <c r="N134" s="24" t="s">
        <v>272</v>
      </c>
      <c r="O134" s="26">
        <v>24</v>
      </c>
    </row>
    <row r="135" spans="1:15" s="15" customFormat="1" ht="13.2" outlineLevel="1" x14ac:dyDescent="0.25">
      <c r="A135" s="18">
        <v>2743</v>
      </c>
      <c r="B135" s="59" t="s">
        <v>147</v>
      </c>
      <c r="C135" s="436"/>
      <c r="D135" s="252">
        <v>0.7</v>
      </c>
      <c r="E135" s="250" t="s">
        <v>103</v>
      </c>
      <c r="F135" s="262">
        <v>25</v>
      </c>
      <c r="G135" s="256">
        <v>1200</v>
      </c>
      <c r="H135" s="38">
        <f t="shared" si="12"/>
        <v>350</v>
      </c>
      <c r="I135" s="185">
        <v>14</v>
      </c>
      <c r="J135" s="303"/>
      <c r="K135" s="26"/>
      <c r="L135" s="26"/>
      <c r="M135" s="24">
        <v>2</v>
      </c>
      <c r="N135" s="24">
        <v>5</v>
      </c>
      <c r="O135" s="26">
        <v>24</v>
      </c>
    </row>
    <row r="136" spans="1:15" s="15" customFormat="1" ht="13.2" outlineLevel="1" x14ac:dyDescent="0.25">
      <c r="A136" s="18">
        <v>2746</v>
      </c>
      <c r="B136" s="248" t="s">
        <v>148</v>
      </c>
      <c r="C136" s="436"/>
      <c r="D136" s="252">
        <v>0.7</v>
      </c>
      <c r="E136" s="250" t="s">
        <v>104</v>
      </c>
      <c r="F136" s="262">
        <v>25</v>
      </c>
      <c r="G136" s="256">
        <v>1200</v>
      </c>
      <c r="H136" s="38">
        <f t="shared" si="12"/>
        <v>295</v>
      </c>
      <c r="I136" s="185">
        <v>11.8</v>
      </c>
      <c r="J136" s="303"/>
      <c r="K136" s="26"/>
      <c r="L136" s="26"/>
      <c r="M136" s="293" t="s">
        <v>261</v>
      </c>
      <c r="N136" s="293">
        <v>30</v>
      </c>
      <c r="O136" s="26">
        <v>24</v>
      </c>
    </row>
    <row r="137" spans="1:15" s="15" customFormat="1" ht="26.4" outlineLevel="1" x14ac:dyDescent="0.25">
      <c r="A137" s="18">
        <v>2747</v>
      </c>
      <c r="B137" s="284" t="s">
        <v>1118</v>
      </c>
      <c r="C137" s="436"/>
      <c r="D137" s="281">
        <v>2</v>
      </c>
      <c r="E137" s="433" t="s">
        <v>105</v>
      </c>
      <c r="F137" s="437">
        <v>25</v>
      </c>
      <c r="G137" s="256">
        <v>1200</v>
      </c>
      <c r="H137" s="38">
        <f t="shared" si="12"/>
        <v>495</v>
      </c>
      <c r="I137" s="185">
        <v>19.8</v>
      </c>
      <c r="J137" s="303"/>
      <c r="K137" s="26"/>
      <c r="L137" s="26"/>
      <c r="M137" s="24">
        <v>15</v>
      </c>
      <c r="N137" s="24" t="s">
        <v>260</v>
      </c>
      <c r="O137" s="26">
        <v>24</v>
      </c>
    </row>
    <row r="138" spans="1:15" s="15" customFormat="1" ht="26.4" customHeight="1" outlineLevel="1" x14ac:dyDescent="0.25">
      <c r="A138" s="18">
        <v>2748</v>
      </c>
      <c r="B138" s="284" t="s">
        <v>1119</v>
      </c>
      <c r="C138" s="436"/>
      <c r="D138" s="427">
        <v>0.7</v>
      </c>
      <c r="E138" s="428" t="s">
        <v>106</v>
      </c>
      <c r="F138" s="434">
        <v>25</v>
      </c>
      <c r="G138" s="258">
        <v>1200</v>
      </c>
      <c r="H138" s="38">
        <f t="shared" si="12"/>
        <v>505</v>
      </c>
      <c r="I138" s="185">
        <v>20.2</v>
      </c>
      <c r="J138" s="303"/>
      <c r="K138" s="26"/>
      <c r="L138" s="26"/>
      <c r="M138" s="24" t="s">
        <v>269</v>
      </c>
      <c r="N138" s="24" t="s">
        <v>267</v>
      </c>
      <c r="O138" s="26">
        <v>24</v>
      </c>
    </row>
    <row r="139" spans="1:15" s="15" customFormat="1" ht="26.4" customHeight="1" outlineLevel="1" x14ac:dyDescent="0.25">
      <c r="A139" s="18">
        <v>2750</v>
      </c>
      <c r="B139" s="424" t="s">
        <v>305</v>
      </c>
      <c r="C139" s="436"/>
      <c r="D139" s="252">
        <v>2</v>
      </c>
      <c r="E139" s="250" t="s">
        <v>83</v>
      </c>
      <c r="F139" s="262">
        <v>25</v>
      </c>
      <c r="G139" s="256">
        <v>1200</v>
      </c>
      <c r="H139" s="38">
        <f t="shared" si="12"/>
        <v>242.49999999999997</v>
      </c>
      <c r="I139" s="185">
        <v>9.6999999999999993</v>
      </c>
      <c r="J139" s="303"/>
      <c r="K139" s="294"/>
      <c r="L139" s="26"/>
      <c r="M139" s="24" t="s">
        <v>267</v>
      </c>
      <c r="N139" s="24" t="s">
        <v>264</v>
      </c>
      <c r="O139" s="26">
        <v>24</v>
      </c>
    </row>
    <row r="140" spans="1:15" s="15" customFormat="1" ht="26.4" customHeight="1" outlineLevel="1" x14ac:dyDescent="0.25">
      <c r="A140" s="18">
        <v>2752</v>
      </c>
      <c r="B140" s="268" t="s">
        <v>330</v>
      </c>
      <c r="C140" s="436"/>
      <c r="D140" s="252">
        <v>1.2</v>
      </c>
      <c r="E140" s="250" t="s">
        <v>109</v>
      </c>
      <c r="F140" s="262">
        <v>25</v>
      </c>
      <c r="G140" s="256">
        <v>1200</v>
      </c>
      <c r="H140" s="38">
        <f t="shared" si="12"/>
        <v>475</v>
      </c>
      <c r="I140" s="185">
        <v>19</v>
      </c>
      <c r="J140" s="495"/>
      <c r="K140" s="285" t="s">
        <v>246</v>
      </c>
      <c r="L140" s="26"/>
      <c r="M140" s="24" t="s">
        <v>259</v>
      </c>
      <c r="N140" s="24" t="s">
        <v>261</v>
      </c>
      <c r="O140" s="26">
        <v>24</v>
      </c>
    </row>
    <row r="141" spans="1:15" s="15" customFormat="1" ht="26.4" customHeight="1" outlineLevel="1" x14ac:dyDescent="0.25">
      <c r="A141" s="18">
        <v>2753</v>
      </c>
      <c r="B141" s="267" t="s">
        <v>306</v>
      </c>
      <c r="C141" s="436"/>
      <c r="D141" s="252">
        <v>0.7</v>
      </c>
      <c r="E141" s="250" t="s">
        <v>94</v>
      </c>
      <c r="F141" s="262">
        <v>25</v>
      </c>
      <c r="G141" s="256">
        <v>1200</v>
      </c>
      <c r="H141" s="38">
        <f t="shared" si="12"/>
        <v>409.99999999999994</v>
      </c>
      <c r="I141" s="185">
        <v>16.399999999999999</v>
      </c>
      <c r="J141" s="303"/>
      <c r="K141" s="294"/>
      <c r="L141" s="26"/>
      <c r="M141" s="24" t="s">
        <v>267</v>
      </c>
      <c r="N141" s="24" t="s">
        <v>264</v>
      </c>
      <c r="O141" s="26">
        <v>24</v>
      </c>
    </row>
    <row r="142" spans="1:15" s="15" customFormat="1" ht="13.5" customHeight="1" outlineLevel="1" x14ac:dyDescent="0.25">
      <c r="A142" s="18">
        <v>2755</v>
      </c>
      <c r="B142" s="59" t="s">
        <v>140</v>
      </c>
      <c r="C142" s="436"/>
      <c r="D142" s="252">
        <v>0.4</v>
      </c>
      <c r="E142" s="250" t="s">
        <v>84</v>
      </c>
      <c r="F142" s="262">
        <v>25</v>
      </c>
      <c r="G142" s="256">
        <v>1200</v>
      </c>
      <c r="H142" s="38">
        <f t="shared" si="12"/>
        <v>207.50000000000003</v>
      </c>
      <c r="I142" s="185">
        <v>8.3000000000000007</v>
      </c>
      <c r="J142" s="138"/>
      <c r="K142" s="285"/>
      <c r="L142" s="26"/>
      <c r="M142" s="24" t="s">
        <v>270</v>
      </c>
      <c r="N142" s="24" t="s">
        <v>267</v>
      </c>
      <c r="O142" s="26">
        <v>24</v>
      </c>
    </row>
    <row r="143" spans="1:15" s="15" customFormat="1" ht="26.4" outlineLevel="1" x14ac:dyDescent="0.25">
      <c r="A143" s="18">
        <v>2758</v>
      </c>
      <c r="B143" s="284" t="s">
        <v>423</v>
      </c>
      <c r="C143" s="436"/>
      <c r="D143" s="252">
        <v>2</v>
      </c>
      <c r="E143" s="250" t="s">
        <v>110</v>
      </c>
      <c r="F143" s="262">
        <v>25</v>
      </c>
      <c r="G143" s="256">
        <v>1200</v>
      </c>
      <c r="H143" s="38">
        <f t="shared" si="12"/>
        <v>452.50000000000006</v>
      </c>
      <c r="I143" s="185">
        <v>18.100000000000001</v>
      </c>
      <c r="J143" s="138"/>
      <c r="K143" s="294"/>
      <c r="L143" s="26"/>
      <c r="M143" s="24" t="s">
        <v>264</v>
      </c>
      <c r="N143" s="24" t="s">
        <v>275</v>
      </c>
      <c r="O143" s="26">
        <v>24</v>
      </c>
    </row>
    <row r="144" spans="1:15" s="15" customFormat="1" ht="15.6" customHeight="1" outlineLevel="1" x14ac:dyDescent="0.25">
      <c r="A144" s="257"/>
      <c r="B144" s="45"/>
      <c r="C144" s="189"/>
      <c r="D144" s="45"/>
      <c r="E144" s="216"/>
      <c r="F144" s="259" t="s">
        <v>11</v>
      </c>
      <c r="G144" s="48" t="s">
        <v>6</v>
      </c>
      <c r="H144" s="48" t="s">
        <v>4</v>
      </c>
      <c r="I144" s="48" t="s">
        <v>7</v>
      </c>
      <c r="J144" s="141"/>
      <c r="K144" s="60"/>
      <c r="L144" s="60"/>
      <c r="M144" s="61"/>
      <c r="N144" s="61"/>
      <c r="O144" s="60"/>
    </row>
    <row r="145" spans="1:15" s="160" customFormat="1" ht="15.6" customHeight="1" outlineLevel="1" x14ac:dyDescent="0.25">
      <c r="A145" s="529">
        <v>2790</v>
      </c>
      <c r="B145" s="517" t="s">
        <v>1053</v>
      </c>
      <c r="C145" s="507" t="s">
        <v>368</v>
      </c>
      <c r="D145" s="710" t="s">
        <v>401</v>
      </c>
      <c r="E145" s="507">
        <v>5</v>
      </c>
      <c r="F145" s="262">
        <v>25</v>
      </c>
      <c r="G145" s="256">
        <v>600</v>
      </c>
      <c r="H145" s="38">
        <f>I145*F145</f>
        <v>2910</v>
      </c>
      <c r="I145" s="185">
        <v>116.4</v>
      </c>
      <c r="J145" s="142"/>
      <c r="K145" s="64"/>
      <c r="L145" s="64"/>
      <c r="M145" s="65"/>
      <c r="N145" s="65"/>
      <c r="O145" s="64">
        <v>12</v>
      </c>
    </row>
    <row r="146" spans="1:15" s="15" customFormat="1" ht="15.6" customHeight="1" outlineLevel="1" x14ac:dyDescent="0.25">
      <c r="A146" s="504"/>
      <c r="B146" s="518"/>
      <c r="C146" s="509"/>
      <c r="D146" s="711"/>
      <c r="E146" s="509"/>
      <c r="F146" s="262">
        <v>15</v>
      </c>
      <c r="G146" s="256">
        <v>660</v>
      </c>
      <c r="H146" s="38">
        <f>I146*F146</f>
        <v>1834.5</v>
      </c>
      <c r="I146" s="185">
        <v>122.3</v>
      </c>
      <c r="J146" s="138"/>
      <c r="K146" s="26"/>
      <c r="L146" s="26"/>
      <c r="M146" s="24"/>
      <c r="N146" s="24"/>
      <c r="O146" s="26">
        <v>12</v>
      </c>
    </row>
    <row r="147" spans="1:15" s="15" customFormat="1" ht="12" outlineLevel="1" x14ac:dyDescent="0.25">
      <c r="A147" s="504"/>
      <c r="B147" s="518"/>
      <c r="C147" s="507" t="s">
        <v>19</v>
      </c>
      <c r="D147" s="566" t="s">
        <v>400</v>
      </c>
      <c r="E147" s="507">
        <v>6.5</v>
      </c>
      <c r="F147" s="262">
        <v>25</v>
      </c>
      <c r="G147" s="256">
        <v>600</v>
      </c>
      <c r="H147" s="38">
        <f>I147*F147</f>
        <v>2910</v>
      </c>
      <c r="I147" s="185">
        <v>116.4</v>
      </c>
      <c r="J147" s="138"/>
      <c r="K147" s="26"/>
      <c r="L147" s="26"/>
      <c r="M147" s="24"/>
      <c r="N147" s="24"/>
      <c r="O147" s="26">
        <v>12</v>
      </c>
    </row>
    <row r="148" spans="1:15" s="15" customFormat="1" ht="12" outlineLevel="1" x14ac:dyDescent="0.25">
      <c r="A148" s="551"/>
      <c r="B148" s="555"/>
      <c r="C148" s="567"/>
      <c r="D148" s="565"/>
      <c r="E148" s="567"/>
      <c r="F148" s="69">
        <v>15</v>
      </c>
      <c r="G148" s="270">
        <v>660</v>
      </c>
      <c r="H148" s="70">
        <f>I148*F148</f>
        <v>1834.5</v>
      </c>
      <c r="I148" s="193">
        <v>122.3</v>
      </c>
      <c r="J148" s="143"/>
      <c r="K148" s="66"/>
      <c r="L148" s="66"/>
      <c r="M148" s="67"/>
      <c r="N148" s="67"/>
      <c r="O148" s="66">
        <v>12</v>
      </c>
    </row>
    <row r="149" spans="1:15" s="15" customFormat="1" ht="15.6" customHeight="1" outlineLevel="1" x14ac:dyDescent="0.25">
      <c r="A149" s="552">
        <v>2791</v>
      </c>
      <c r="B149" s="576" t="s">
        <v>1054</v>
      </c>
      <c r="C149" s="426" t="s">
        <v>1050</v>
      </c>
      <c r="D149" s="568">
        <v>2.5</v>
      </c>
      <c r="E149" s="563">
        <v>3.2</v>
      </c>
      <c r="F149" s="708">
        <v>25</v>
      </c>
      <c r="G149" s="71">
        <v>600</v>
      </c>
      <c r="H149" s="253">
        <f>I149*F149</f>
        <v>2952.5</v>
      </c>
      <c r="I149" s="192">
        <v>118.1</v>
      </c>
      <c r="J149" s="376"/>
      <c r="K149" s="377"/>
      <c r="L149" s="377"/>
      <c r="M149" s="378"/>
      <c r="N149" s="378"/>
      <c r="O149" s="377">
        <v>12</v>
      </c>
    </row>
    <row r="150" spans="1:15" s="161" customFormat="1" ht="12" outlineLevel="1" x14ac:dyDescent="0.25">
      <c r="A150" s="504"/>
      <c r="B150" s="518"/>
      <c r="C150" s="281" t="s">
        <v>1051</v>
      </c>
      <c r="D150" s="564"/>
      <c r="E150" s="564"/>
      <c r="F150" s="629"/>
      <c r="G150" s="256">
        <v>600</v>
      </c>
      <c r="H150" s="38">
        <f>I150*F149</f>
        <v>3307.5000000000005</v>
      </c>
      <c r="I150" s="185">
        <v>132.30000000000001</v>
      </c>
      <c r="J150" s="138"/>
      <c r="K150" s="26"/>
      <c r="L150" s="26"/>
      <c r="M150" s="24"/>
      <c r="N150" s="24"/>
      <c r="O150" s="26">
        <v>12</v>
      </c>
    </row>
    <row r="151" spans="1:15" s="15" customFormat="1" ht="12" outlineLevel="1" x14ac:dyDescent="0.25">
      <c r="A151" s="551"/>
      <c r="B151" s="555"/>
      <c r="C151" s="404" t="s">
        <v>1052</v>
      </c>
      <c r="D151" s="565"/>
      <c r="E151" s="565"/>
      <c r="F151" s="709"/>
      <c r="G151" s="270">
        <v>600</v>
      </c>
      <c r="H151" s="70">
        <f>I151*F149</f>
        <v>3875</v>
      </c>
      <c r="I151" s="193">
        <v>155</v>
      </c>
      <c r="J151" s="143"/>
      <c r="K151" s="66"/>
      <c r="L151" s="66"/>
      <c r="M151" s="67"/>
      <c r="N151" s="67"/>
      <c r="O151" s="66">
        <v>12</v>
      </c>
    </row>
    <row r="152" spans="1:15" s="15" customFormat="1" ht="15.6" customHeight="1" outlineLevel="1" x14ac:dyDescent="0.25">
      <c r="A152" s="552">
        <v>2792</v>
      </c>
      <c r="B152" s="576" t="s">
        <v>1055</v>
      </c>
      <c r="C152" s="426" t="s">
        <v>1050</v>
      </c>
      <c r="D152" s="568">
        <v>1</v>
      </c>
      <c r="E152" s="631">
        <v>1.7</v>
      </c>
      <c r="F152" s="708">
        <v>25</v>
      </c>
      <c r="G152" s="71">
        <v>600</v>
      </c>
      <c r="H152" s="391">
        <f>I152*F152</f>
        <v>2952.5</v>
      </c>
      <c r="I152" s="192">
        <v>118.1</v>
      </c>
      <c r="J152" s="376"/>
      <c r="K152" s="377"/>
      <c r="L152" s="377"/>
      <c r="M152" s="378"/>
      <c r="N152" s="378"/>
      <c r="O152" s="377">
        <v>12</v>
      </c>
    </row>
    <row r="153" spans="1:15" s="15" customFormat="1" ht="12" outlineLevel="1" x14ac:dyDescent="0.25">
      <c r="A153" s="504"/>
      <c r="B153" s="518"/>
      <c r="C153" s="281" t="s">
        <v>1051</v>
      </c>
      <c r="D153" s="564"/>
      <c r="E153" s="632"/>
      <c r="F153" s="629"/>
      <c r="G153" s="256">
        <v>600</v>
      </c>
      <c r="H153" s="38">
        <f>I153*F152</f>
        <v>3307.5000000000005</v>
      </c>
      <c r="I153" s="185">
        <v>132.30000000000001</v>
      </c>
      <c r="J153" s="138"/>
      <c r="K153" s="26"/>
      <c r="L153" s="26"/>
      <c r="M153" s="24"/>
      <c r="N153" s="24"/>
      <c r="O153" s="26">
        <v>12</v>
      </c>
    </row>
    <row r="154" spans="1:15" s="15" customFormat="1" ht="15.6" customHeight="1" outlineLevel="1" x14ac:dyDescent="0.25">
      <c r="A154" s="551"/>
      <c r="B154" s="555"/>
      <c r="C154" s="404" t="s">
        <v>1052</v>
      </c>
      <c r="D154" s="565"/>
      <c r="E154" s="633"/>
      <c r="F154" s="709"/>
      <c r="G154" s="270">
        <v>600</v>
      </c>
      <c r="H154" s="70">
        <f>I154*F152</f>
        <v>3875</v>
      </c>
      <c r="I154" s="193">
        <v>155</v>
      </c>
      <c r="J154" s="143"/>
      <c r="K154" s="66"/>
      <c r="L154" s="66"/>
      <c r="M154" s="67"/>
      <c r="N154" s="67"/>
      <c r="O154" s="66">
        <v>12</v>
      </c>
    </row>
    <row r="155" spans="1:15" s="15" customFormat="1" ht="15.6" customHeight="1" outlineLevel="1" x14ac:dyDescent="0.25">
      <c r="A155" s="552">
        <v>2793</v>
      </c>
      <c r="B155" s="576" t="s">
        <v>1056</v>
      </c>
      <c r="C155" s="426" t="s">
        <v>1050</v>
      </c>
      <c r="D155" s="568">
        <v>0.2</v>
      </c>
      <c r="E155" s="563">
        <v>1</v>
      </c>
      <c r="F155" s="708">
        <v>25</v>
      </c>
      <c r="G155" s="71">
        <v>600</v>
      </c>
      <c r="H155" s="391">
        <f>I155*F155</f>
        <v>3140</v>
      </c>
      <c r="I155" s="192">
        <v>125.6</v>
      </c>
      <c r="J155" s="376"/>
      <c r="K155" s="377"/>
      <c r="L155" s="377"/>
      <c r="M155" s="378"/>
      <c r="N155" s="378"/>
      <c r="O155" s="377">
        <v>12</v>
      </c>
    </row>
    <row r="156" spans="1:15" s="15" customFormat="1" ht="15.6" customHeight="1" outlineLevel="1" x14ac:dyDescent="0.25">
      <c r="A156" s="504"/>
      <c r="B156" s="518"/>
      <c r="C156" s="281" t="s">
        <v>1051</v>
      </c>
      <c r="D156" s="564"/>
      <c r="E156" s="564"/>
      <c r="F156" s="629"/>
      <c r="G156" s="256">
        <v>600</v>
      </c>
      <c r="H156" s="38">
        <f>I156*F155</f>
        <v>3490</v>
      </c>
      <c r="I156" s="185">
        <v>139.6</v>
      </c>
      <c r="J156" s="138"/>
      <c r="K156" s="26"/>
      <c r="L156" s="26"/>
      <c r="M156" s="24"/>
      <c r="N156" s="24"/>
      <c r="O156" s="26">
        <v>12</v>
      </c>
    </row>
    <row r="157" spans="1:15" s="15" customFormat="1" ht="12" outlineLevel="1" x14ac:dyDescent="0.25">
      <c r="A157" s="551"/>
      <c r="B157" s="555"/>
      <c r="C157" s="404" t="s">
        <v>1052</v>
      </c>
      <c r="D157" s="565"/>
      <c r="E157" s="565"/>
      <c r="F157" s="709"/>
      <c r="G157" s="270">
        <v>600</v>
      </c>
      <c r="H157" s="70">
        <f>I157*F155</f>
        <v>4062.5</v>
      </c>
      <c r="I157" s="193">
        <v>162.5</v>
      </c>
      <c r="J157" s="143"/>
      <c r="K157" s="66"/>
      <c r="L157" s="66"/>
      <c r="M157" s="67"/>
      <c r="N157" s="67"/>
      <c r="O157" s="66">
        <v>12</v>
      </c>
    </row>
    <row r="158" spans="1:15" s="15" customFormat="1" ht="26.4" outlineLevel="1" x14ac:dyDescent="0.25">
      <c r="A158" s="242">
        <v>2794</v>
      </c>
      <c r="B158" s="245" t="s">
        <v>1057</v>
      </c>
      <c r="C158" s="430" t="s">
        <v>348</v>
      </c>
      <c r="D158" s="239" t="s">
        <v>20</v>
      </c>
      <c r="E158" s="241" t="s">
        <v>21</v>
      </c>
      <c r="F158" s="255">
        <v>20</v>
      </c>
      <c r="G158" s="71">
        <v>480</v>
      </c>
      <c r="H158" s="253">
        <f>I158*F158</f>
        <v>2562</v>
      </c>
      <c r="I158" s="192">
        <v>128.1</v>
      </c>
      <c r="J158" s="142"/>
      <c r="K158" s="64"/>
      <c r="L158" s="64"/>
      <c r="M158" s="65"/>
      <c r="N158" s="65"/>
      <c r="O158" s="64">
        <v>12</v>
      </c>
    </row>
    <row r="159" spans="1:15" s="15" customFormat="1" ht="15.6" outlineLevel="1" x14ac:dyDescent="0.25">
      <c r="A159" s="257"/>
      <c r="B159" s="45"/>
      <c r="C159" s="189"/>
      <c r="D159" s="45"/>
      <c r="E159" s="216"/>
      <c r="F159" s="259" t="s">
        <v>5</v>
      </c>
      <c r="G159" s="48" t="s">
        <v>6</v>
      </c>
      <c r="H159" s="48" t="s">
        <v>4</v>
      </c>
      <c r="I159" s="48" t="s">
        <v>35</v>
      </c>
      <c r="J159" s="145"/>
      <c r="K159" s="76"/>
      <c r="L159" s="76"/>
      <c r="M159" s="58"/>
      <c r="N159" s="58"/>
      <c r="O159" s="77"/>
    </row>
    <row r="160" spans="1:15" s="15" customFormat="1" ht="15.6" customHeight="1" outlineLevel="1" x14ac:dyDescent="0.25">
      <c r="A160" s="529">
        <v>2799</v>
      </c>
      <c r="B160" s="583" t="s">
        <v>424</v>
      </c>
      <c r="C160" s="436" t="s">
        <v>346</v>
      </c>
      <c r="D160" s="510">
        <v>4</v>
      </c>
      <c r="E160" s="507" t="s">
        <v>45</v>
      </c>
      <c r="F160" s="628">
        <v>25</v>
      </c>
      <c r="G160" s="256">
        <v>1200</v>
      </c>
      <c r="H160" s="22">
        <f>I160*$F$160</f>
        <v>257.5</v>
      </c>
      <c r="I160" s="185">
        <v>10.3</v>
      </c>
      <c r="J160" s="138"/>
      <c r="K160" s="26"/>
      <c r="L160" s="26"/>
      <c r="M160" s="24" t="s">
        <v>274</v>
      </c>
      <c r="N160" s="24" t="s">
        <v>266</v>
      </c>
      <c r="O160" s="26">
        <v>24</v>
      </c>
    </row>
    <row r="161" spans="1:15" s="15" customFormat="1" ht="15.6" customHeight="1" outlineLevel="1" x14ac:dyDescent="0.25">
      <c r="A161" s="504"/>
      <c r="B161" s="522"/>
      <c r="C161" s="436" t="s">
        <v>347</v>
      </c>
      <c r="D161" s="511"/>
      <c r="E161" s="508"/>
      <c r="F161" s="629"/>
      <c r="G161" s="256">
        <v>1200</v>
      </c>
      <c r="H161" s="22">
        <f t="shared" ref="H161:H165" si="13">I161*$F$160</f>
        <v>275</v>
      </c>
      <c r="I161" s="185">
        <v>11</v>
      </c>
      <c r="J161" s="138"/>
      <c r="K161" s="26" t="s">
        <v>246</v>
      </c>
      <c r="L161" s="26"/>
      <c r="M161" s="24" t="s">
        <v>274</v>
      </c>
      <c r="N161" s="24" t="s">
        <v>266</v>
      </c>
      <c r="O161" s="26">
        <v>24</v>
      </c>
    </row>
    <row r="162" spans="1:15" s="15" customFormat="1" ht="34.200000000000003" outlineLevel="1" x14ac:dyDescent="0.25">
      <c r="A162" s="504"/>
      <c r="B162" s="522"/>
      <c r="C162" s="435" t="s">
        <v>425</v>
      </c>
      <c r="D162" s="511"/>
      <c r="E162" s="508"/>
      <c r="F162" s="629"/>
      <c r="G162" s="256">
        <v>1200</v>
      </c>
      <c r="H162" s="22">
        <f t="shared" si="13"/>
        <v>390</v>
      </c>
      <c r="I162" s="185">
        <v>15.6</v>
      </c>
      <c r="J162" s="138"/>
      <c r="K162" s="26" t="s">
        <v>246</v>
      </c>
      <c r="L162" s="26"/>
      <c r="M162" s="24" t="s">
        <v>274</v>
      </c>
      <c r="N162" s="24" t="s">
        <v>266</v>
      </c>
      <c r="O162" s="26">
        <v>24</v>
      </c>
    </row>
    <row r="163" spans="1:15" s="40" customFormat="1" ht="34.200000000000003" outlineLevel="1" x14ac:dyDescent="0.25">
      <c r="A163" s="504"/>
      <c r="B163" s="522"/>
      <c r="C163" s="435" t="s">
        <v>426</v>
      </c>
      <c r="D163" s="511"/>
      <c r="E163" s="508"/>
      <c r="F163" s="629"/>
      <c r="G163" s="256">
        <v>1200</v>
      </c>
      <c r="H163" s="22">
        <f t="shared" si="13"/>
        <v>500</v>
      </c>
      <c r="I163" s="185">
        <v>20</v>
      </c>
      <c r="J163" s="138"/>
      <c r="K163" s="26" t="s">
        <v>246</v>
      </c>
      <c r="L163" s="26"/>
      <c r="M163" s="24" t="s">
        <v>274</v>
      </c>
      <c r="N163" s="24" t="s">
        <v>266</v>
      </c>
      <c r="O163" s="26">
        <v>24</v>
      </c>
    </row>
    <row r="164" spans="1:15" s="15" customFormat="1" ht="34.200000000000003" outlineLevel="1" x14ac:dyDescent="0.25">
      <c r="A164" s="504"/>
      <c r="B164" s="522"/>
      <c r="C164" s="296" t="s">
        <v>402</v>
      </c>
      <c r="D164" s="511"/>
      <c r="E164" s="508"/>
      <c r="F164" s="629"/>
      <c r="G164" s="256">
        <v>1200</v>
      </c>
      <c r="H164" s="22">
        <f t="shared" si="13"/>
        <v>409.99999999999994</v>
      </c>
      <c r="I164" s="185">
        <v>16.399999999999999</v>
      </c>
      <c r="J164" s="138"/>
      <c r="K164" s="26" t="s">
        <v>246</v>
      </c>
      <c r="L164" s="26"/>
      <c r="M164" s="24" t="s">
        <v>274</v>
      </c>
      <c r="N164" s="24" t="s">
        <v>266</v>
      </c>
      <c r="O164" s="26">
        <v>24</v>
      </c>
    </row>
    <row r="165" spans="1:15" s="15" customFormat="1" ht="34.200000000000003" outlineLevel="1" x14ac:dyDescent="0.25">
      <c r="A165" s="505"/>
      <c r="B165" s="523"/>
      <c r="C165" s="296" t="s">
        <v>403</v>
      </c>
      <c r="D165" s="512"/>
      <c r="E165" s="509"/>
      <c r="F165" s="630"/>
      <c r="G165" s="256">
        <v>1200</v>
      </c>
      <c r="H165" s="22">
        <f t="shared" si="13"/>
        <v>517.5</v>
      </c>
      <c r="I165" s="185">
        <v>20.7</v>
      </c>
      <c r="J165" s="138"/>
      <c r="K165" s="26" t="s">
        <v>246</v>
      </c>
      <c r="L165" s="26"/>
      <c r="M165" s="24" t="s">
        <v>274</v>
      </c>
      <c r="N165" s="24" t="s">
        <v>266</v>
      </c>
      <c r="O165" s="26">
        <v>24</v>
      </c>
    </row>
    <row r="166" spans="1:15" s="15" customFormat="1" ht="15.6" customHeight="1" outlineLevel="1" x14ac:dyDescent="0.25">
      <c r="A166" s="439"/>
      <c r="B166" s="499" t="s">
        <v>1181</v>
      </c>
      <c r="C166" s="478"/>
      <c r="D166" s="478"/>
      <c r="E166" s="478"/>
      <c r="F166" s="478"/>
      <c r="G166" s="478"/>
      <c r="H166" s="478"/>
      <c r="I166" s="398"/>
      <c r="J166" s="146"/>
      <c r="K166" s="79"/>
      <c r="L166" s="79"/>
      <c r="M166" s="80"/>
      <c r="N166" s="80"/>
      <c r="O166" s="79"/>
    </row>
    <row r="167" spans="1:15" s="15" customFormat="1" ht="15.6" customHeight="1" outlineLevel="1" x14ac:dyDescent="0.25">
      <c r="A167" s="273"/>
      <c r="B167" s="622" t="s">
        <v>404</v>
      </c>
      <c r="C167" s="622"/>
      <c r="D167" s="623"/>
      <c r="E167" s="274"/>
      <c r="F167" s="553" t="s">
        <v>1105</v>
      </c>
      <c r="G167" s="554"/>
      <c r="H167" s="38"/>
      <c r="I167" s="185">
        <v>6</v>
      </c>
      <c r="J167" s="146"/>
      <c r="K167" s="79"/>
      <c r="L167" s="79"/>
      <c r="M167" s="80"/>
      <c r="N167" s="41"/>
      <c r="O167" s="79"/>
    </row>
    <row r="168" spans="1:15" s="15" customFormat="1" ht="27.75" customHeight="1" x14ac:dyDescent="0.25">
      <c r="A168" s="617"/>
      <c r="B168" s="617"/>
      <c r="C168" s="189"/>
      <c r="D168" s="45"/>
      <c r="E168" s="216"/>
      <c r="F168" s="537" t="s">
        <v>11</v>
      </c>
      <c r="G168" s="537"/>
      <c r="H168" s="48" t="s">
        <v>4</v>
      </c>
      <c r="I168" s="48" t="s">
        <v>35</v>
      </c>
      <c r="J168" s="140"/>
      <c r="K168" s="57"/>
      <c r="L168" s="57"/>
      <c r="M168" s="58"/>
      <c r="N168" s="58"/>
      <c r="O168" s="57"/>
    </row>
    <row r="169" spans="1:15" s="15" customFormat="1" ht="15.6" customHeight="1" outlineLevel="1" x14ac:dyDescent="0.25">
      <c r="A169" s="513">
        <v>2800</v>
      </c>
      <c r="B169" s="577" t="s">
        <v>1198</v>
      </c>
      <c r="C169" s="580" t="s">
        <v>349</v>
      </c>
      <c r="D169" s="389" t="s">
        <v>1049</v>
      </c>
      <c r="E169" s="507">
        <v>0.4</v>
      </c>
      <c r="F169" s="262">
        <v>24</v>
      </c>
      <c r="G169" s="256">
        <v>576</v>
      </c>
      <c r="H169" s="38">
        <f t="shared" ref="H169:H198" si="14">I169*F169</f>
        <v>6146.4000000000005</v>
      </c>
      <c r="I169" s="185">
        <v>256.10000000000002</v>
      </c>
      <c r="J169" s="137"/>
      <c r="K169" s="23"/>
      <c r="L169" s="23"/>
      <c r="M169" s="24"/>
      <c r="N169" s="24"/>
      <c r="O169" s="25">
        <v>12</v>
      </c>
    </row>
    <row r="170" spans="1:15" s="15" customFormat="1" ht="15.6" customHeight="1" outlineLevel="1" x14ac:dyDescent="0.25">
      <c r="A170" s="514"/>
      <c r="B170" s="578"/>
      <c r="C170" s="581"/>
      <c r="D170" s="281" t="s">
        <v>250</v>
      </c>
      <c r="E170" s="508"/>
      <c r="F170" s="262">
        <v>24</v>
      </c>
      <c r="G170" s="256">
        <v>576</v>
      </c>
      <c r="H170" s="38">
        <f t="shared" si="14"/>
        <v>6636</v>
      </c>
      <c r="I170" s="185">
        <v>276.5</v>
      </c>
      <c r="J170" s="137"/>
      <c r="K170" s="23"/>
      <c r="L170" s="23"/>
      <c r="M170" s="24"/>
      <c r="N170" s="24"/>
      <c r="O170" s="25">
        <v>12</v>
      </c>
    </row>
    <row r="171" spans="1:15" s="15" customFormat="1" ht="15.6" customHeight="1" outlineLevel="1" x14ac:dyDescent="0.25">
      <c r="A171" s="514"/>
      <c r="B171" s="578"/>
      <c r="C171" s="581"/>
      <c r="D171" s="281" t="s">
        <v>251</v>
      </c>
      <c r="E171" s="508"/>
      <c r="F171" s="262">
        <v>24</v>
      </c>
      <c r="G171" s="256">
        <v>576</v>
      </c>
      <c r="H171" s="38">
        <f t="shared" si="14"/>
        <v>7317.5999999999995</v>
      </c>
      <c r="I171" s="185">
        <v>304.89999999999998</v>
      </c>
      <c r="J171" s="137"/>
      <c r="K171" s="23"/>
      <c r="L171" s="23"/>
      <c r="M171" s="24"/>
      <c r="N171" s="24"/>
      <c r="O171" s="25">
        <v>12</v>
      </c>
    </row>
    <row r="172" spans="1:15" s="15" customFormat="1" ht="15.6" customHeight="1" outlineLevel="1" x14ac:dyDescent="0.25">
      <c r="A172" s="514"/>
      <c r="B172" s="578"/>
      <c r="C172" s="581"/>
      <c r="D172" s="389" t="s">
        <v>1049</v>
      </c>
      <c r="E172" s="508"/>
      <c r="F172" s="262">
        <v>8</v>
      </c>
      <c r="G172" s="256">
        <v>576</v>
      </c>
      <c r="H172" s="38">
        <f t="shared" si="14"/>
        <v>2220</v>
      </c>
      <c r="I172" s="185">
        <v>277.5</v>
      </c>
      <c r="J172" s="137"/>
      <c r="K172" s="23"/>
      <c r="L172" s="23"/>
      <c r="M172" s="24"/>
      <c r="N172" s="24"/>
      <c r="O172" s="25">
        <v>12</v>
      </c>
    </row>
    <row r="173" spans="1:15" s="15" customFormat="1" ht="15.6" customHeight="1" outlineLevel="1" x14ac:dyDescent="0.25">
      <c r="A173" s="514"/>
      <c r="B173" s="578"/>
      <c r="C173" s="581"/>
      <c r="D173" s="281" t="s">
        <v>250</v>
      </c>
      <c r="E173" s="508"/>
      <c r="F173" s="262">
        <v>8</v>
      </c>
      <c r="G173" s="256">
        <v>576</v>
      </c>
      <c r="H173" s="38">
        <f t="shared" si="14"/>
        <v>2382.4</v>
      </c>
      <c r="I173" s="185">
        <v>297.8</v>
      </c>
      <c r="J173" s="137"/>
      <c r="K173" s="23"/>
      <c r="L173" s="23"/>
      <c r="M173" s="24"/>
      <c r="N173" s="24"/>
      <c r="O173" s="25">
        <v>12</v>
      </c>
    </row>
    <row r="174" spans="1:15" s="15" customFormat="1" ht="15.6" customHeight="1" outlineLevel="1" x14ac:dyDescent="0.25">
      <c r="A174" s="515"/>
      <c r="B174" s="579"/>
      <c r="C174" s="582"/>
      <c r="D174" s="404" t="s">
        <v>251</v>
      </c>
      <c r="E174" s="567"/>
      <c r="F174" s="69">
        <v>8</v>
      </c>
      <c r="G174" s="270">
        <v>576</v>
      </c>
      <c r="H174" s="70">
        <f t="shared" si="14"/>
        <v>2610.4</v>
      </c>
      <c r="I174" s="193">
        <v>326.3</v>
      </c>
      <c r="J174" s="147"/>
      <c r="K174" s="81"/>
      <c r="L174" s="81"/>
      <c r="M174" s="67"/>
      <c r="N174" s="67"/>
      <c r="O174" s="82">
        <v>12</v>
      </c>
    </row>
    <row r="175" spans="1:15" s="15" customFormat="1" ht="15.6" customHeight="1" outlineLevel="1" x14ac:dyDescent="0.25">
      <c r="A175" s="624">
        <v>2801</v>
      </c>
      <c r="B175" s="569" t="s">
        <v>1063</v>
      </c>
      <c r="C175" s="621" t="s">
        <v>349</v>
      </c>
      <c r="D175" s="389" t="s">
        <v>1049</v>
      </c>
      <c r="E175" s="563">
        <v>0.4</v>
      </c>
      <c r="F175" s="62">
        <v>24</v>
      </c>
      <c r="G175" s="269">
        <v>576</v>
      </c>
      <c r="H175" s="63">
        <f t="shared" si="14"/>
        <v>5294.4</v>
      </c>
      <c r="I175" s="194">
        <v>220.6</v>
      </c>
      <c r="J175" s="148"/>
      <c r="K175" s="85"/>
      <c r="L175" s="85"/>
      <c r="M175" s="65"/>
      <c r="N175" s="65"/>
      <c r="O175" s="86">
        <v>12</v>
      </c>
    </row>
    <row r="176" spans="1:15" s="15" customFormat="1" ht="15.6" customHeight="1" outlineLevel="1" x14ac:dyDescent="0.25">
      <c r="A176" s="514"/>
      <c r="B176" s="522"/>
      <c r="C176" s="603"/>
      <c r="D176" s="281" t="s">
        <v>250</v>
      </c>
      <c r="E176" s="508"/>
      <c r="F176" s="262">
        <v>24</v>
      </c>
      <c r="G176" s="256">
        <v>576</v>
      </c>
      <c r="H176" s="38">
        <f t="shared" si="14"/>
        <v>5784</v>
      </c>
      <c r="I176" s="185">
        <v>241</v>
      </c>
      <c r="J176" s="137"/>
      <c r="K176" s="23"/>
      <c r="L176" s="23"/>
      <c r="M176" s="24"/>
      <c r="N176" s="24"/>
      <c r="O176" s="25">
        <v>12</v>
      </c>
    </row>
    <row r="177" spans="1:15" s="15" customFormat="1" ht="15.6" customHeight="1" outlineLevel="1" x14ac:dyDescent="0.25">
      <c r="A177" s="514"/>
      <c r="B177" s="522"/>
      <c r="C177" s="603"/>
      <c r="D177" s="281" t="s">
        <v>251</v>
      </c>
      <c r="E177" s="508"/>
      <c r="F177" s="262">
        <v>24</v>
      </c>
      <c r="G177" s="256">
        <v>576</v>
      </c>
      <c r="H177" s="38">
        <f t="shared" si="14"/>
        <v>6465.5999999999995</v>
      </c>
      <c r="I177" s="185">
        <v>269.39999999999998</v>
      </c>
      <c r="J177" s="137"/>
      <c r="K177" s="23"/>
      <c r="L177" s="23"/>
      <c r="M177" s="24"/>
      <c r="N177" s="24"/>
      <c r="O177" s="25">
        <v>12</v>
      </c>
    </row>
    <row r="178" spans="1:15" s="15" customFormat="1" ht="15.6" customHeight="1" outlineLevel="1" x14ac:dyDescent="0.25">
      <c r="A178" s="514"/>
      <c r="B178" s="522"/>
      <c r="C178" s="603"/>
      <c r="D178" s="389" t="s">
        <v>1049</v>
      </c>
      <c r="E178" s="508"/>
      <c r="F178" s="262">
        <v>8</v>
      </c>
      <c r="G178" s="256">
        <v>576</v>
      </c>
      <c r="H178" s="38">
        <f t="shared" si="14"/>
        <v>1903.2</v>
      </c>
      <c r="I178" s="185">
        <v>237.9</v>
      </c>
      <c r="J178" s="137"/>
      <c r="K178" s="23"/>
      <c r="L178" s="23"/>
      <c r="M178" s="24"/>
      <c r="N178" s="24"/>
      <c r="O178" s="25">
        <v>12</v>
      </c>
    </row>
    <row r="179" spans="1:15" s="15" customFormat="1" ht="15.6" customHeight="1" outlineLevel="1" x14ac:dyDescent="0.25">
      <c r="A179" s="514"/>
      <c r="B179" s="522"/>
      <c r="C179" s="603"/>
      <c r="D179" s="281" t="s">
        <v>250</v>
      </c>
      <c r="E179" s="508"/>
      <c r="F179" s="262">
        <v>8</v>
      </c>
      <c r="G179" s="256">
        <v>576</v>
      </c>
      <c r="H179" s="38">
        <f t="shared" si="14"/>
        <v>2065.6</v>
      </c>
      <c r="I179" s="185">
        <v>258.2</v>
      </c>
      <c r="J179" s="137"/>
      <c r="K179" s="23"/>
      <c r="L179" s="23"/>
      <c r="M179" s="24"/>
      <c r="N179" s="24"/>
      <c r="O179" s="25">
        <v>12</v>
      </c>
    </row>
    <row r="180" spans="1:15" s="15" customFormat="1" ht="15.6" customHeight="1" outlineLevel="1" x14ac:dyDescent="0.25">
      <c r="A180" s="515"/>
      <c r="B180" s="570"/>
      <c r="C180" s="604"/>
      <c r="D180" s="404" t="s">
        <v>251</v>
      </c>
      <c r="E180" s="567"/>
      <c r="F180" s="69">
        <v>8</v>
      </c>
      <c r="G180" s="270">
        <v>576</v>
      </c>
      <c r="H180" s="70">
        <f t="shared" si="14"/>
        <v>2292.8000000000002</v>
      </c>
      <c r="I180" s="193">
        <v>286.60000000000002</v>
      </c>
      <c r="J180" s="147"/>
      <c r="K180" s="81"/>
      <c r="L180" s="81"/>
      <c r="M180" s="67"/>
      <c r="N180" s="67"/>
      <c r="O180" s="82">
        <v>12</v>
      </c>
    </row>
    <row r="181" spans="1:15" s="15" customFormat="1" ht="15.6" customHeight="1" outlineLevel="1" x14ac:dyDescent="0.25">
      <c r="A181" s="624">
        <v>2802</v>
      </c>
      <c r="B181" s="569" t="s">
        <v>1048</v>
      </c>
      <c r="C181" s="618"/>
      <c r="D181" s="389" t="s">
        <v>1049</v>
      </c>
      <c r="E181" s="563">
        <v>0.4</v>
      </c>
      <c r="F181" s="62">
        <v>24</v>
      </c>
      <c r="G181" s="269">
        <v>576</v>
      </c>
      <c r="H181" s="63">
        <f t="shared" si="14"/>
        <v>4440</v>
      </c>
      <c r="I181" s="194">
        <v>185</v>
      </c>
      <c r="J181" s="148"/>
      <c r="K181" s="85"/>
      <c r="L181" s="85"/>
      <c r="M181" s="65"/>
      <c r="N181" s="65"/>
      <c r="O181" s="86">
        <v>12</v>
      </c>
    </row>
    <row r="182" spans="1:15" ht="15.6" customHeight="1" outlineLevel="1" x14ac:dyDescent="0.25">
      <c r="A182" s="514"/>
      <c r="B182" s="522"/>
      <c r="C182" s="619"/>
      <c r="D182" s="281" t="s">
        <v>250</v>
      </c>
      <c r="E182" s="508"/>
      <c r="F182" s="262">
        <v>24</v>
      </c>
      <c r="G182" s="256">
        <v>576</v>
      </c>
      <c r="H182" s="38">
        <f t="shared" si="14"/>
        <v>4927.2000000000007</v>
      </c>
      <c r="I182" s="185">
        <v>205.3</v>
      </c>
      <c r="J182" s="137"/>
      <c r="K182" s="23"/>
      <c r="L182" s="23"/>
      <c r="M182" s="24"/>
      <c r="N182" s="24"/>
      <c r="O182" s="25">
        <v>12</v>
      </c>
    </row>
    <row r="183" spans="1:15" ht="15.6" customHeight="1" outlineLevel="1" x14ac:dyDescent="0.25">
      <c r="A183" s="514"/>
      <c r="B183" s="522"/>
      <c r="C183" s="619"/>
      <c r="D183" s="281" t="s">
        <v>251</v>
      </c>
      <c r="E183" s="508"/>
      <c r="F183" s="262">
        <v>24</v>
      </c>
      <c r="G183" s="256">
        <v>576</v>
      </c>
      <c r="H183" s="38">
        <f t="shared" si="14"/>
        <v>5611.2000000000007</v>
      </c>
      <c r="I183" s="185">
        <v>233.8</v>
      </c>
      <c r="J183" s="137"/>
      <c r="K183" s="23"/>
      <c r="L183" s="23"/>
      <c r="M183" s="24"/>
      <c r="N183" s="24"/>
      <c r="O183" s="25">
        <v>12</v>
      </c>
    </row>
    <row r="184" spans="1:15" ht="15.6" customHeight="1" outlineLevel="1" x14ac:dyDescent="0.25">
      <c r="A184" s="514"/>
      <c r="B184" s="522"/>
      <c r="C184" s="619"/>
      <c r="D184" s="389" t="s">
        <v>1049</v>
      </c>
      <c r="E184" s="508"/>
      <c r="F184" s="262">
        <v>8</v>
      </c>
      <c r="G184" s="256">
        <v>576</v>
      </c>
      <c r="H184" s="38">
        <f t="shared" si="14"/>
        <v>1619.2</v>
      </c>
      <c r="I184" s="185">
        <v>202.4</v>
      </c>
      <c r="J184" s="137"/>
      <c r="K184" s="23"/>
      <c r="L184" s="23"/>
      <c r="M184" s="24"/>
      <c r="N184" s="24"/>
      <c r="O184" s="25">
        <v>12</v>
      </c>
    </row>
    <row r="185" spans="1:15" ht="15.6" customHeight="1" outlineLevel="1" x14ac:dyDescent="0.25">
      <c r="A185" s="514"/>
      <c r="B185" s="522"/>
      <c r="C185" s="619"/>
      <c r="D185" s="281" t="s">
        <v>250</v>
      </c>
      <c r="E185" s="508"/>
      <c r="F185" s="262">
        <v>8</v>
      </c>
      <c r="G185" s="256">
        <v>576</v>
      </c>
      <c r="H185" s="38">
        <f t="shared" si="14"/>
        <v>1780.8</v>
      </c>
      <c r="I185" s="185">
        <v>222.6</v>
      </c>
      <c r="J185" s="137"/>
      <c r="K185" s="23"/>
      <c r="L185" s="23"/>
      <c r="M185" s="24"/>
      <c r="N185" s="24"/>
      <c r="O185" s="25">
        <v>12</v>
      </c>
    </row>
    <row r="186" spans="1:15" ht="15.6" customHeight="1" outlineLevel="1" x14ac:dyDescent="0.25">
      <c r="A186" s="515"/>
      <c r="B186" s="570"/>
      <c r="C186" s="620"/>
      <c r="D186" s="404" t="s">
        <v>251</v>
      </c>
      <c r="E186" s="567"/>
      <c r="F186" s="69">
        <v>8</v>
      </c>
      <c r="G186" s="270">
        <v>576</v>
      </c>
      <c r="H186" s="70">
        <f t="shared" si="14"/>
        <v>2008</v>
      </c>
      <c r="I186" s="193">
        <v>251</v>
      </c>
      <c r="J186" s="147"/>
      <c r="K186" s="81"/>
      <c r="L186" s="81"/>
      <c r="M186" s="67"/>
      <c r="N186" s="67"/>
      <c r="O186" s="82">
        <v>12</v>
      </c>
    </row>
    <row r="187" spans="1:15" ht="15.6" customHeight="1" outlineLevel="1" x14ac:dyDescent="0.25">
      <c r="A187" s="552">
        <v>2810</v>
      </c>
      <c r="B187" s="626" t="s">
        <v>1047</v>
      </c>
      <c r="C187" s="621" t="s">
        <v>369</v>
      </c>
      <c r="D187" s="389" t="s">
        <v>1049</v>
      </c>
      <c r="E187" s="563">
        <v>0.4</v>
      </c>
      <c r="F187" s="62">
        <v>24</v>
      </c>
      <c r="G187" s="269">
        <v>576</v>
      </c>
      <c r="H187" s="196">
        <f t="shared" si="14"/>
        <v>6660</v>
      </c>
      <c r="I187" s="194">
        <v>277.5</v>
      </c>
      <c r="J187" s="142"/>
      <c r="K187" s="64"/>
      <c r="L187" s="64"/>
      <c r="M187" s="65"/>
      <c r="N187" s="65"/>
      <c r="O187" s="64">
        <v>12</v>
      </c>
    </row>
    <row r="188" spans="1:15" ht="15.6" customHeight="1" outlineLevel="1" x14ac:dyDescent="0.25">
      <c r="A188" s="504"/>
      <c r="B188" s="578"/>
      <c r="C188" s="603"/>
      <c r="D188" s="281" t="s">
        <v>250</v>
      </c>
      <c r="E188" s="508"/>
      <c r="F188" s="262">
        <v>24</v>
      </c>
      <c r="G188" s="256">
        <v>576</v>
      </c>
      <c r="H188" s="38">
        <f t="shared" si="14"/>
        <v>7147.2000000000007</v>
      </c>
      <c r="I188" s="185">
        <v>297.8</v>
      </c>
      <c r="J188" s="138"/>
      <c r="K188" s="26"/>
      <c r="L188" s="26"/>
      <c r="M188" s="24"/>
      <c r="N188" s="24"/>
      <c r="O188" s="26">
        <v>12</v>
      </c>
    </row>
    <row r="189" spans="1:15" ht="15.6" customHeight="1" outlineLevel="1" x14ac:dyDescent="0.25">
      <c r="A189" s="504"/>
      <c r="B189" s="578"/>
      <c r="C189" s="603"/>
      <c r="D189" s="281" t="s">
        <v>251</v>
      </c>
      <c r="E189" s="508"/>
      <c r="F189" s="262">
        <v>24</v>
      </c>
      <c r="G189" s="256">
        <v>576</v>
      </c>
      <c r="H189" s="38">
        <f t="shared" si="14"/>
        <v>7831.2000000000007</v>
      </c>
      <c r="I189" s="185">
        <v>326.3</v>
      </c>
      <c r="J189" s="138"/>
      <c r="K189" s="26"/>
      <c r="L189" s="26"/>
      <c r="M189" s="24"/>
      <c r="N189" s="24"/>
      <c r="O189" s="26">
        <v>12</v>
      </c>
    </row>
    <row r="190" spans="1:15" ht="15.6" customHeight="1" outlineLevel="1" x14ac:dyDescent="0.25">
      <c r="A190" s="504"/>
      <c r="B190" s="578"/>
      <c r="C190" s="603"/>
      <c r="D190" s="389" t="s">
        <v>1049</v>
      </c>
      <c r="E190" s="508"/>
      <c r="F190" s="262">
        <v>8</v>
      </c>
      <c r="G190" s="256">
        <v>576</v>
      </c>
      <c r="H190" s="87">
        <f t="shared" si="14"/>
        <v>2391.1999999999998</v>
      </c>
      <c r="I190" s="185">
        <v>298.89999999999998</v>
      </c>
      <c r="J190" s="138"/>
      <c r="K190" s="26"/>
      <c r="L190" s="26"/>
      <c r="M190" s="24"/>
      <c r="N190" s="24"/>
      <c r="O190" s="26">
        <v>12</v>
      </c>
    </row>
    <row r="191" spans="1:15" ht="15.6" customHeight="1" outlineLevel="1" x14ac:dyDescent="0.25">
      <c r="A191" s="504"/>
      <c r="B191" s="578"/>
      <c r="C191" s="603"/>
      <c r="D191" s="281" t="s">
        <v>250</v>
      </c>
      <c r="E191" s="508"/>
      <c r="F191" s="262">
        <v>8</v>
      </c>
      <c r="G191" s="256">
        <v>576</v>
      </c>
      <c r="H191" s="38">
        <f t="shared" si="14"/>
        <v>2553.6</v>
      </c>
      <c r="I191" s="185">
        <v>319.2</v>
      </c>
      <c r="J191" s="138"/>
      <c r="K191" s="26"/>
      <c r="L191" s="26"/>
      <c r="M191" s="24"/>
      <c r="N191" s="24"/>
      <c r="O191" s="26">
        <v>12</v>
      </c>
    </row>
    <row r="192" spans="1:15" ht="15.6" customHeight="1" outlineLevel="1" x14ac:dyDescent="0.25">
      <c r="A192" s="551"/>
      <c r="B192" s="579"/>
      <c r="C192" s="604"/>
      <c r="D192" s="404" t="s">
        <v>251</v>
      </c>
      <c r="E192" s="567"/>
      <c r="F192" s="69">
        <v>8</v>
      </c>
      <c r="G192" s="270">
        <v>576</v>
      </c>
      <c r="H192" s="70">
        <f t="shared" si="14"/>
        <v>2780.8</v>
      </c>
      <c r="I192" s="193">
        <v>347.6</v>
      </c>
      <c r="J192" s="143"/>
      <c r="K192" s="66"/>
      <c r="L192" s="66"/>
      <c r="M192" s="67"/>
      <c r="N192" s="67"/>
      <c r="O192" s="66">
        <v>12</v>
      </c>
    </row>
    <row r="193" spans="1:15" ht="15.6" customHeight="1" outlineLevel="1" x14ac:dyDescent="0.25">
      <c r="A193" s="552">
        <v>2815</v>
      </c>
      <c r="B193" s="576" t="s">
        <v>1046</v>
      </c>
      <c r="C193" s="618" t="s">
        <v>175</v>
      </c>
      <c r="D193" s="389" t="s">
        <v>1049</v>
      </c>
      <c r="E193" s="563">
        <v>1.05</v>
      </c>
      <c r="F193" s="62">
        <v>21</v>
      </c>
      <c r="G193" s="373">
        <v>504</v>
      </c>
      <c r="H193" s="196">
        <f t="shared" si="14"/>
        <v>6432.3</v>
      </c>
      <c r="I193" s="194">
        <v>306.3</v>
      </c>
      <c r="J193" s="376"/>
      <c r="K193" s="377"/>
      <c r="L193" s="377"/>
      <c r="M193" s="378"/>
      <c r="N193" s="378"/>
      <c r="O193" s="377">
        <v>12</v>
      </c>
    </row>
    <row r="194" spans="1:15" ht="15.6" customHeight="1" outlineLevel="1" x14ac:dyDescent="0.25">
      <c r="A194" s="504"/>
      <c r="B194" s="518"/>
      <c r="C194" s="619"/>
      <c r="D194" s="281" t="s">
        <v>250</v>
      </c>
      <c r="E194" s="508"/>
      <c r="F194" s="374">
        <v>21</v>
      </c>
      <c r="G194" s="256">
        <v>504</v>
      </c>
      <c r="H194" s="87">
        <f t="shared" si="14"/>
        <v>6860.7</v>
      </c>
      <c r="I194" s="185">
        <v>326.7</v>
      </c>
      <c r="J194" s="138"/>
      <c r="K194" s="26"/>
      <c r="L194" s="26"/>
      <c r="M194" s="24"/>
      <c r="N194" s="24"/>
      <c r="O194" s="26">
        <v>12</v>
      </c>
    </row>
    <row r="195" spans="1:15" ht="15.6" customHeight="1" outlineLevel="1" x14ac:dyDescent="0.25">
      <c r="A195" s="504"/>
      <c r="B195" s="555"/>
      <c r="C195" s="620"/>
      <c r="D195" s="404" t="s">
        <v>251</v>
      </c>
      <c r="E195" s="567"/>
      <c r="F195" s="69">
        <v>21</v>
      </c>
      <c r="G195" s="375">
        <v>504</v>
      </c>
      <c r="H195" s="379">
        <f t="shared" si="14"/>
        <v>7459.2</v>
      </c>
      <c r="I195" s="193">
        <v>355.2</v>
      </c>
      <c r="J195" s="143"/>
      <c r="K195" s="66"/>
      <c r="L195" s="66"/>
      <c r="M195" s="67"/>
      <c r="N195" s="67"/>
      <c r="O195" s="66">
        <v>12</v>
      </c>
    </row>
    <row r="196" spans="1:15" ht="15.6" customHeight="1" outlineLevel="1" x14ac:dyDescent="0.25">
      <c r="A196" s="624">
        <v>2824</v>
      </c>
      <c r="B196" s="518" t="s">
        <v>1064</v>
      </c>
      <c r="C196" s="641" t="s">
        <v>1102</v>
      </c>
      <c r="D196" s="389" t="s">
        <v>1049</v>
      </c>
      <c r="E196" s="508">
        <v>1.2</v>
      </c>
      <c r="F196" s="255">
        <v>25</v>
      </c>
      <c r="G196" s="71">
        <v>600</v>
      </c>
      <c r="H196" s="195">
        <f t="shared" si="14"/>
        <v>2597.5</v>
      </c>
      <c r="I196" s="192">
        <v>103.9</v>
      </c>
      <c r="J196" s="142"/>
      <c r="K196" s="64"/>
      <c r="L196" s="64"/>
      <c r="M196" s="65"/>
      <c r="N196" s="65"/>
      <c r="O196" s="64">
        <v>12</v>
      </c>
    </row>
    <row r="197" spans="1:15" s="15" customFormat="1" ht="15.6" customHeight="1" outlineLevel="1" x14ac:dyDescent="0.25">
      <c r="A197" s="514"/>
      <c r="B197" s="518"/>
      <c r="C197" s="619"/>
      <c r="D197" s="281" t="s">
        <v>250</v>
      </c>
      <c r="E197" s="508"/>
      <c r="F197" s="262">
        <v>25</v>
      </c>
      <c r="G197" s="256">
        <v>600</v>
      </c>
      <c r="H197" s="87">
        <f t="shared" si="14"/>
        <v>3107.5</v>
      </c>
      <c r="I197" s="185">
        <v>124.3</v>
      </c>
      <c r="J197" s="138"/>
      <c r="K197" s="26"/>
      <c r="L197" s="26"/>
      <c r="M197" s="24"/>
      <c r="N197" s="24"/>
      <c r="O197" s="26">
        <v>12</v>
      </c>
    </row>
    <row r="198" spans="1:15" s="15" customFormat="1" ht="15.6" customHeight="1" outlineLevel="1" x14ac:dyDescent="0.25">
      <c r="A198" s="625"/>
      <c r="B198" s="585"/>
      <c r="C198" s="619"/>
      <c r="D198" s="281" t="s">
        <v>251</v>
      </c>
      <c r="E198" s="509"/>
      <c r="F198" s="262">
        <v>25</v>
      </c>
      <c r="G198" s="256">
        <v>600</v>
      </c>
      <c r="H198" s="87">
        <f t="shared" si="14"/>
        <v>3817.4999999999995</v>
      </c>
      <c r="I198" s="185">
        <v>152.69999999999999</v>
      </c>
      <c r="J198" s="143"/>
      <c r="K198" s="66"/>
      <c r="L198" s="66"/>
      <c r="M198" s="67"/>
      <c r="N198" s="67"/>
      <c r="O198" s="66">
        <v>12</v>
      </c>
    </row>
    <row r="199" spans="1:15" s="15" customFormat="1" ht="15.6" customHeight="1" outlineLevel="1" x14ac:dyDescent="0.25">
      <c r="A199" s="257"/>
      <c r="B199" s="45"/>
      <c r="C199" s="189"/>
      <c r="D199" s="45"/>
      <c r="E199" s="227"/>
      <c r="F199" s="387" t="s">
        <v>11</v>
      </c>
      <c r="G199" s="48" t="s">
        <v>6</v>
      </c>
      <c r="H199" s="48" t="s">
        <v>4</v>
      </c>
      <c r="I199" s="48" t="s">
        <v>35</v>
      </c>
      <c r="J199" s="144"/>
      <c r="K199" s="73"/>
      <c r="L199" s="73"/>
      <c r="M199" s="74"/>
      <c r="N199" s="74"/>
      <c r="O199" s="73"/>
    </row>
    <row r="200" spans="1:15" s="15" customFormat="1" ht="15.6" customHeight="1" outlineLevel="1" x14ac:dyDescent="0.25">
      <c r="A200" s="528">
        <v>2825</v>
      </c>
      <c r="B200" s="648" t="s">
        <v>1065</v>
      </c>
      <c r="C200" s="440" t="s">
        <v>1109</v>
      </c>
      <c r="D200" s="399" t="s">
        <v>1110</v>
      </c>
      <c r="E200" s="651">
        <v>0.15</v>
      </c>
      <c r="F200" s="395">
        <v>7</v>
      </c>
      <c r="G200" s="418">
        <v>504</v>
      </c>
      <c r="H200" s="87">
        <f t="shared" ref="H200:H207" si="15">I200*F200</f>
        <v>1745.8</v>
      </c>
      <c r="I200" s="185">
        <v>249.4</v>
      </c>
      <c r="J200" s="138"/>
      <c r="K200" s="26"/>
      <c r="L200" s="26"/>
      <c r="M200" s="24"/>
      <c r="N200" s="24"/>
      <c r="O200" s="26">
        <v>12</v>
      </c>
    </row>
    <row r="201" spans="1:15" s="15" customFormat="1" ht="15.6" customHeight="1" outlineLevel="1" x14ac:dyDescent="0.25">
      <c r="A201" s="650"/>
      <c r="B201" s="649"/>
      <c r="C201" s="440" t="s">
        <v>1109</v>
      </c>
      <c r="D201" s="399" t="s">
        <v>1111</v>
      </c>
      <c r="E201" s="652"/>
      <c r="F201" s="395">
        <v>7</v>
      </c>
      <c r="G201" s="418">
        <v>504</v>
      </c>
      <c r="H201" s="87">
        <f t="shared" si="15"/>
        <v>1745.8</v>
      </c>
      <c r="I201" s="185">
        <v>249.4</v>
      </c>
      <c r="J201" s="138"/>
      <c r="K201" s="26"/>
      <c r="L201" s="26"/>
      <c r="M201" s="24"/>
      <c r="N201" s="24"/>
      <c r="O201" s="26">
        <v>12</v>
      </c>
    </row>
    <row r="202" spans="1:15" s="15" customFormat="1" ht="15.6" customHeight="1" outlineLevel="1" x14ac:dyDescent="0.25">
      <c r="A202" s="650"/>
      <c r="B202" s="649"/>
      <c r="C202" s="440" t="s">
        <v>1109</v>
      </c>
      <c r="D202" s="399" t="s">
        <v>1112</v>
      </c>
      <c r="E202" s="652"/>
      <c r="F202" s="395">
        <v>7</v>
      </c>
      <c r="G202" s="418">
        <v>504</v>
      </c>
      <c r="H202" s="87">
        <f t="shared" si="15"/>
        <v>1745.8</v>
      </c>
      <c r="I202" s="185">
        <v>249.4</v>
      </c>
      <c r="J202" s="138"/>
      <c r="K202" s="26"/>
      <c r="L202" s="26"/>
      <c r="M202" s="24"/>
      <c r="N202" s="24"/>
      <c r="O202" s="26">
        <v>12</v>
      </c>
    </row>
    <row r="203" spans="1:15" s="15" customFormat="1" ht="15.6" customHeight="1" outlineLevel="1" x14ac:dyDescent="0.25">
      <c r="A203" s="650"/>
      <c r="B203" s="649"/>
      <c r="C203" s="440" t="s">
        <v>1109</v>
      </c>
      <c r="D203" s="399" t="s">
        <v>1113</v>
      </c>
      <c r="E203" s="652"/>
      <c r="F203" s="395">
        <v>7</v>
      </c>
      <c r="G203" s="418">
        <v>504</v>
      </c>
      <c r="H203" s="87">
        <f t="shared" si="15"/>
        <v>1745.8</v>
      </c>
      <c r="I203" s="185">
        <v>249.4</v>
      </c>
      <c r="J203" s="138"/>
      <c r="K203" s="26"/>
      <c r="L203" s="26"/>
      <c r="M203" s="24"/>
      <c r="N203" s="24"/>
      <c r="O203" s="26">
        <v>12</v>
      </c>
    </row>
    <row r="204" spans="1:15" s="15" customFormat="1" ht="15.6" customHeight="1" outlineLevel="1" x14ac:dyDescent="0.25">
      <c r="A204" s="650"/>
      <c r="B204" s="649"/>
      <c r="C204" s="440" t="s">
        <v>1109</v>
      </c>
      <c r="D204" s="399" t="s">
        <v>1114</v>
      </c>
      <c r="E204" s="652"/>
      <c r="F204" s="395">
        <v>7</v>
      </c>
      <c r="G204" s="418">
        <v>504</v>
      </c>
      <c r="H204" s="87">
        <f t="shared" si="15"/>
        <v>1745.8</v>
      </c>
      <c r="I204" s="185">
        <v>249.4</v>
      </c>
      <c r="J204" s="138"/>
      <c r="K204" s="26"/>
      <c r="L204" s="26"/>
      <c r="M204" s="24"/>
      <c r="N204" s="24"/>
      <c r="O204" s="26">
        <v>12</v>
      </c>
    </row>
    <row r="205" spans="1:15" s="15" customFormat="1" ht="15.6" customHeight="1" outlineLevel="1" x14ac:dyDescent="0.25">
      <c r="A205" s="650"/>
      <c r="B205" s="649"/>
      <c r="C205" s="440" t="s">
        <v>1109</v>
      </c>
      <c r="D205" s="399" t="s">
        <v>1115</v>
      </c>
      <c r="E205" s="652"/>
      <c r="F205" s="395">
        <v>7</v>
      </c>
      <c r="G205" s="418">
        <v>504</v>
      </c>
      <c r="H205" s="87">
        <f t="shared" si="15"/>
        <v>1745.8</v>
      </c>
      <c r="I205" s="185">
        <v>249.4</v>
      </c>
      <c r="J205" s="138"/>
      <c r="K205" s="26"/>
      <c r="L205" s="26"/>
      <c r="M205" s="24"/>
      <c r="N205" s="24"/>
      <c r="O205" s="26">
        <v>12</v>
      </c>
    </row>
    <row r="206" spans="1:15" s="15" customFormat="1" ht="15.6" customHeight="1" outlineLevel="1" x14ac:dyDescent="0.25">
      <c r="A206" s="650"/>
      <c r="B206" s="649"/>
      <c r="C206" s="440" t="s">
        <v>1109</v>
      </c>
      <c r="D206" s="399" t="s">
        <v>1116</v>
      </c>
      <c r="E206" s="652"/>
      <c r="F206" s="395">
        <v>7</v>
      </c>
      <c r="G206" s="418">
        <v>504</v>
      </c>
      <c r="H206" s="87">
        <f t="shared" si="15"/>
        <v>1745.8</v>
      </c>
      <c r="I206" s="185">
        <v>249.4</v>
      </c>
      <c r="J206" s="138"/>
      <c r="K206" s="26"/>
      <c r="L206" s="26"/>
      <c r="M206" s="24"/>
      <c r="N206" s="24"/>
      <c r="O206" s="26">
        <v>12</v>
      </c>
    </row>
    <row r="207" spans="1:15" s="15" customFormat="1" ht="15.6" customHeight="1" outlineLevel="1" x14ac:dyDescent="0.25">
      <c r="A207" s="650"/>
      <c r="B207" s="649"/>
      <c r="C207" s="440" t="s">
        <v>1109</v>
      </c>
      <c r="D207" s="399" t="s">
        <v>1117</v>
      </c>
      <c r="E207" s="653"/>
      <c r="F207" s="395">
        <v>7</v>
      </c>
      <c r="G207" s="418">
        <v>504</v>
      </c>
      <c r="H207" s="87">
        <f t="shared" si="15"/>
        <v>1745.8</v>
      </c>
      <c r="I207" s="185">
        <v>249.4</v>
      </c>
      <c r="J207" s="138"/>
      <c r="K207" s="26"/>
      <c r="L207" s="26"/>
      <c r="M207" s="24"/>
      <c r="N207" s="24"/>
      <c r="O207" s="26">
        <v>12</v>
      </c>
    </row>
    <row r="208" spans="1:15" s="15" customFormat="1" ht="15.6" outlineLevel="1" x14ac:dyDescent="0.25">
      <c r="A208" s="257"/>
      <c r="B208" s="45"/>
      <c r="C208" s="189"/>
      <c r="D208" s="45"/>
      <c r="E208" s="228"/>
      <c r="F208" s="635" t="s">
        <v>41</v>
      </c>
      <c r="G208" s="635"/>
      <c r="H208" s="191" t="s">
        <v>4</v>
      </c>
      <c r="I208" s="50" t="s">
        <v>57</v>
      </c>
      <c r="J208" s="140"/>
      <c r="K208" s="57"/>
      <c r="L208" s="57"/>
      <c r="M208" s="58"/>
      <c r="N208" s="58"/>
      <c r="O208" s="57"/>
    </row>
    <row r="209" spans="1:15" s="15" customFormat="1" ht="26.4" outlineLevel="1" x14ac:dyDescent="0.25">
      <c r="A209" s="197" t="s">
        <v>159</v>
      </c>
      <c r="B209" s="88" t="s">
        <v>1066</v>
      </c>
      <c r="C209" s="435" t="s">
        <v>359</v>
      </c>
      <c r="D209" s="601" t="s">
        <v>8</v>
      </c>
      <c r="E209" s="250" t="s">
        <v>44</v>
      </c>
      <c r="F209" s="636">
        <v>5</v>
      </c>
      <c r="G209" s="636"/>
      <c r="H209" s="87">
        <f>I209*F209</f>
        <v>5750</v>
      </c>
      <c r="I209" s="185">
        <v>1150</v>
      </c>
      <c r="J209" s="138"/>
      <c r="K209" s="294"/>
      <c r="L209" s="26"/>
      <c r="M209" s="24"/>
      <c r="N209" s="24"/>
      <c r="O209" s="26">
        <v>12</v>
      </c>
    </row>
    <row r="210" spans="1:15" s="15" customFormat="1" ht="26.4" outlineLevel="1" x14ac:dyDescent="0.25">
      <c r="A210" s="43" t="s">
        <v>157</v>
      </c>
      <c r="B210" s="88" t="s">
        <v>1067</v>
      </c>
      <c r="C210" s="435" t="s">
        <v>360</v>
      </c>
      <c r="D210" s="627"/>
      <c r="E210" s="250" t="s">
        <v>42</v>
      </c>
      <c r="F210" s="634">
        <v>5</v>
      </c>
      <c r="G210" s="634"/>
      <c r="H210" s="87">
        <f>I210*F210</f>
        <v>866.5</v>
      </c>
      <c r="I210" s="185">
        <v>173.3</v>
      </c>
      <c r="J210" s="138"/>
      <c r="K210" s="26" t="s">
        <v>281</v>
      </c>
      <c r="L210" s="26"/>
      <c r="M210" s="24"/>
      <c r="N210" s="24"/>
      <c r="O210" s="26">
        <v>12</v>
      </c>
    </row>
    <row r="211" spans="1:15" s="15" customFormat="1" ht="26.4" outlineLevel="1" x14ac:dyDescent="0.25">
      <c r="A211" s="43" t="s">
        <v>158</v>
      </c>
      <c r="B211" s="88" t="s">
        <v>1068</v>
      </c>
      <c r="C211" s="435" t="s">
        <v>361</v>
      </c>
      <c r="D211" s="602"/>
      <c r="E211" s="250" t="s">
        <v>43</v>
      </c>
      <c r="F211" s="634">
        <v>5</v>
      </c>
      <c r="G211" s="634"/>
      <c r="H211" s="87">
        <f>I211*F211</f>
        <v>1980</v>
      </c>
      <c r="I211" s="185">
        <v>396</v>
      </c>
      <c r="J211" s="138"/>
      <c r="K211" s="26" t="s">
        <v>281</v>
      </c>
      <c r="L211" s="26"/>
      <c r="M211" s="24"/>
      <c r="N211" s="24"/>
      <c r="O211" s="26">
        <v>12</v>
      </c>
    </row>
    <row r="212" spans="1:15" s="15" customFormat="1" ht="13.2" outlineLevel="1" x14ac:dyDescent="0.25">
      <c r="A212" s="43"/>
      <c r="B212" s="645" t="s">
        <v>412</v>
      </c>
      <c r="C212" s="645"/>
      <c r="D212" s="646"/>
      <c r="E212" s="275"/>
      <c r="F212" s="553" t="s">
        <v>1105</v>
      </c>
      <c r="G212" s="554"/>
      <c r="H212" s="38"/>
      <c r="I212" s="185">
        <v>9</v>
      </c>
      <c r="J212" s="146"/>
      <c r="K212" s="79"/>
      <c r="L212" s="79"/>
      <c r="M212" s="80"/>
      <c r="N212" s="41"/>
      <c r="O212" s="79"/>
    </row>
    <row r="213" spans="1:15" s="15" customFormat="1" ht="15.6" customHeight="1" x14ac:dyDescent="0.25">
      <c r="A213" s="586"/>
      <c r="B213" s="586"/>
      <c r="C213" s="190"/>
      <c r="D213" s="90"/>
      <c r="E213" s="90"/>
      <c r="F213" s="198"/>
      <c r="G213" s="199"/>
      <c r="H213" s="199"/>
      <c r="I213" s="92"/>
      <c r="J213" s="149"/>
      <c r="K213" s="93"/>
      <c r="L213" s="93"/>
      <c r="M213" s="94"/>
      <c r="N213" s="94"/>
      <c r="O213" s="93"/>
    </row>
    <row r="214" spans="1:15" s="15" customFormat="1" ht="27.75" customHeight="1" x14ac:dyDescent="0.25">
      <c r="A214" s="586"/>
      <c r="B214" s="586"/>
      <c r="C214" s="190"/>
      <c r="D214" s="90"/>
      <c r="E214" s="222"/>
      <c r="F214" s="538" t="s">
        <v>11</v>
      </c>
      <c r="G214" s="538"/>
      <c r="H214" s="91" t="s">
        <v>4</v>
      </c>
      <c r="I214" s="91" t="s">
        <v>47</v>
      </c>
      <c r="J214" s="149"/>
      <c r="K214" s="93"/>
      <c r="L214" s="93"/>
      <c r="M214" s="94"/>
      <c r="N214" s="94"/>
      <c r="O214" s="93"/>
    </row>
    <row r="215" spans="1:15" s="15" customFormat="1" ht="15.6" customHeight="1" outlineLevel="1" x14ac:dyDescent="0.25">
      <c r="A215" s="529">
        <v>4020</v>
      </c>
      <c r="B215" s="517" t="s">
        <v>1069</v>
      </c>
      <c r="C215" s="647" t="s">
        <v>362</v>
      </c>
      <c r="D215" s="574"/>
      <c r="E215" s="507">
        <v>0.4</v>
      </c>
      <c r="F215" s="262">
        <v>24</v>
      </c>
      <c r="G215" s="256">
        <v>576</v>
      </c>
      <c r="H215" s="87">
        <f>I215*F215</f>
        <v>2416.8000000000002</v>
      </c>
      <c r="I215" s="185">
        <v>100.7</v>
      </c>
      <c r="J215" s="136"/>
      <c r="K215" s="39"/>
      <c r="L215" s="39"/>
      <c r="M215" s="24"/>
      <c r="N215" s="24"/>
      <c r="O215" s="25">
        <v>12</v>
      </c>
    </row>
    <row r="216" spans="1:15" s="15" customFormat="1" ht="15.6" customHeight="1" outlineLevel="1" x14ac:dyDescent="0.25">
      <c r="A216" s="505"/>
      <c r="B216" s="585"/>
      <c r="C216" s="641"/>
      <c r="D216" s="575"/>
      <c r="E216" s="509"/>
      <c r="F216" s="262">
        <v>8</v>
      </c>
      <c r="G216" s="256">
        <v>576</v>
      </c>
      <c r="H216" s="87">
        <f>I216*F216</f>
        <v>805.6</v>
      </c>
      <c r="I216" s="185">
        <v>100.7</v>
      </c>
      <c r="J216" s="136"/>
      <c r="K216" s="39"/>
      <c r="L216" s="39"/>
      <c r="M216" s="24"/>
      <c r="N216" s="24"/>
      <c r="O216" s="25">
        <v>12</v>
      </c>
    </row>
    <row r="217" spans="1:15" s="15" customFormat="1" ht="27.75" customHeight="1" x14ac:dyDescent="0.25">
      <c r="A217" s="586"/>
      <c r="B217" s="586"/>
      <c r="C217" s="190"/>
      <c r="D217" s="90"/>
      <c r="E217" s="222"/>
      <c r="F217" s="265" t="s">
        <v>5</v>
      </c>
      <c r="G217" s="91" t="s">
        <v>6</v>
      </c>
      <c r="H217" s="91" t="s">
        <v>4</v>
      </c>
      <c r="I217" s="91" t="s">
        <v>35</v>
      </c>
      <c r="J217" s="149"/>
      <c r="K217" s="93"/>
      <c r="L217" s="93"/>
      <c r="M217" s="94"/>
      <c r="N217" s="94"/>
      <c r="O217" s="93"/>
    </row>
    <row r="218" spans="1:15" s="15" customFormat="1" ht="13.2" outlineLevel="1" x14ac:dyDescent="0.25">
      <c r="A218" s="18">
        <v>4220</v>
      </c>
      <c r="B218" s="248" t="s">
        <v>1070</v>
      </c>
      <c r="C218" s="436"/>
      <c r="D218" s="510">
        <v>0.7</v>
      </c>
      <c r="E218" s="250" t="s">
        <v>91</v>
      </c>
      <c r="F218" s="262">
        <v>25</v>
      </c>
      <c r="G218" s="256">
        <v>1200</v>
      </c>
      <c r="H218" s="87">
        <f t="shared" ref="H218:H222" si="16">I218*F218</f>
        <v>267.5</v>
      </c>
      <c r="I218" s="185">
        <v>10.7</v>
      </c>
      <c r="J218" s="138" t="s">
        <v>246</v>
      </c>
      <c r="K218" s="26"/>
      <c r="L218" s="26"/>
      <c r="M218" s="24" t="s">
        <v>264</v>
      </c>
      <c r="N218" s="24" t="s">
        <v>263</v>
      </c>
      <c r="O218" s="26">
        <v>12</v>
      </c>
    </row>
    <row r="219" spans="1:15" s="15" customFormat="1" ht="13.2" outlineLevel="1" x14ac:dyDescent="0.25">
      <c r="A219" s="18">
        <v>4221</v>
      </c>
      <c r="B219" s="248" t="s">
        <v>143</v>
      </c>
      <c r="C219" s="436"/>
      <c r="D219" s="511"/>
      <c r="E219" s="250" t="s">
        <v>92</v>
      </c>
      <c r="F219" s="262">
        <v>25</v>
      </c>
      <c r="G219" s="256">
        <v>1200</v>
      </c>
      <c r="H219" s="87">
        <f t="shared" si="16"/>
        <v>277.5</v>
      </c>
      <c r="I219" s="185">
        <v>11.1</v>
      </c>
      <c r="J219" s="495"/>
      <c r="K219" s="26"/>
      <c r="L219" s="26"/>
      <c r="M219" s="24" t="s">
        <v>264</v>
      </c>
      <c r="N219" s="24" t="s">
        <v>263</v>
      </c>
      <c r="O219" s="26">
        <v>12</v>
      </c>
    </row>
    <row r="220" spans="1:15" s="15" customFormat="1" ht="13.5" customHeight="1" outlineLevel="1" x14ac:dyDescent="0.25">
      <c r="A220" s="18">
        <v>4230</v>
      </c>
      <c r="B220" s="248" t="s">
        <v>142</v>
      </c>
      <c r="C220" s="436"/>
      <c r="D220" s="511"/>
      <c r="E220" s="250" t="s">
        <v>93</v>
      </c>
      <c r="F220" s="262">
        <v>25</v>
      </c>
      <c r="G220" s="256">
        <v>1000</v>
      </c>
      <c r="H220" s="87">
        <f t="shared" si="16"/>
        <v>312.5</v>
      </c>
      <c r="I220" s="185">
        <v>12.5</v>
      </c>
      <c r="J220" s="138" t="s">
        <v>246</v>
      </c>
      <c r="K220" s="26"/>
      <c r="L220" s="26"/>
      <c r="M220" s="24" t="s">
        <v>264</v>
      </c>
      <c r="N220" s="24" t="s">
        <v>263</v>
      </c>
      <c r="O220" s="26">
        <v>12</v>
      </c>
    </row>
    <row r="221" spans="1:15" s="15" customFormat="1" ht="26.4" outlineLevel="1" x14ac:dyDescent="0.25">
      <c r="A221" s="18">
        <v>4240</v>
      </c>
      <c r="B221" s="268" t="s">
        <v>1071</v>
      </c>
      <c r="C221" s="436"/>
      <c r="D221" s="511"/>
      <c r="E221" s="250" t="s">
        <v>91</v>
      </c>
      <c r="F221" s="262">
        <v>25</v>
      </c>
      <c r="G221" s="256">
        <v>1200</v>
      </c>
      <c r="H221" s="87">
        <f t="shared" si="16"/>
        <v>370</v>
      </c>
      <c r="I221" s="185">
        <v>14.8</v>
      </c>
      <c r="J221" s="138"/>
      <c r="K221" s="26"/>
      <c r="L221" s="26"/>
      <c r="M221" s="24" t="s">
        <v>264</v>
      </c>
      <c r="N221" s="24" t="s">
        <v>263</v>
      </c>
      <c r="O221" s="26">
        <v>12</v>
      </c>
    </row>
    <row r="222" spans="1:15" s="15" customFormat="1" ht="13.2" outlineLevel="1" x14ac:dyDescent="0.25">
      <c r="A222" s="18">
        <v>4260</v>
      </c>
      <c r="B222" s="95" t="s">
        <v>141</v>
      </c>
      <c r="C222" s="436"/>
      <c r="D222" s="512"/>
      <c r="E222" s="250" t="s">
        <v>88</v>
      </c>
      <c r="F222" s="262">
        <v>25</v>
      </c>
      <c r="G222" s="256">
        <v>1200</v>
      </c>
      <c r="H222" s="87">
        <f t="shared" si="16"/>
        <v>160</v>
      </c>
      <c r="I222" s="185">
        <v>6.4</v>
      </c>
      <c r="J222" s="138" t="s">
        <v>246</v>
      </c>
      <c r="K222" s="26"/>
      <c r="L222" s="26"/>
      <c r="M222" s="24" t="s">
        <v>264</v>
      </c>
      <c r="N222" s="24" t="s">
        <v>272</v>
      </c>
      <c r="O222" s="26">
        <v>24</v>
      </c>
    </row>
    <row r="223" spans="1:15" s="15" customFormat="1" ht="27.75" customHeight="1" x14ac:dyDescent="0.25">
      <c r="A223" s="586"/>
      <c r="B223" s="586"/>
      <c r="C223" s="190"/>
      <c r="D223" s="90"/>
      <c r="E223" s="222"/>
      <c r="F223" s="265" t="s">
        <v>5</v>
      </c>
      <c r="G223" s="91" t="s">
        <v>6</v>
      </c>
      <c r="H223" s="91" t="s">
        <v>4</v>
      </c>
      <c r="I223" s="91" t="s">
        <v>35</v>
      </c>
      <c r="J223" s="149"/>
      <c r="K223" s="93"/>
      <c r="L223" s="93"/>
      <c r="M223" s="94"/>
      <c r="N223" s="94"/>
      <c r="O223" s="93"/>
    </row>
    <row r="224" spans="1:15" s="15" customFormat="1" ht="26.4" outlineLevel="1" x14ac:dyDescent="0.25">
      <c r="A224" s="18">
        <v>4410</v>
      </c>
      <c r="B224" s="284" t="s">
        <v>427</v>
      </c>
      <c r="C224" s="436"/>
      <c r="D224" s="252">
        <v>0.7</v>
      </c>
      <c r="E224" s="250" t="s">
        <v>85</v>
      </c>
      <c r="F224" s="262">
        <v>25</v>
      </c>
      <c r="G224" s="256">
        <v>1200</v>
      </c>
      <c r="H224" s="87">
        <f>I224*F224</f>
        <v>182.5</v>
      </c>
      <c r="I224" s="185">
        <v>7.3</v>
      </c>
      <c r="J224" s="150"/>
      <c r="K224" s="96"/>
      <c r="L224" s="96"/>
      <c r="M224" s="24">
        <v>2.5</v>
      </c>
      <c r="N224" s="24" t="s">
        <v>264</v>
      </c>
      <c r="O224" s="26">
        <v>24</v>
      </c>
    </row>
    <row r="225" spans="1:15" s="15" customFormat="1" ht="26.4" outlineLevel="1" x14ac:dyDescent="0.25">
      <c r="A225" s="18">
        <v>4411</v>
      </c>
      <c r="B225" s="284" t="s">
        <v>428</v>
      </c>
      <c r="C225" s="436"/>
      <c r="D225" s="252">
        <v>0.4</v>
      </c>
      <c r="E225" s="250" t="s">
        <v>86</v>
      </c>
      <c r="F225" s="262">
        <v>25</v>
      </c>
      <c r="G225" s="256">
        <v>1200</v>
      </c>
      <c r="H225" s="87">
        <f>I225*F225</f>
        <v>192.5</v>
      </c>
      <c r="I225" s="185">
        <v>7.7</v>
      </c>
      <c r="J225" s="138"/>
      <c r="K225" s="26"/>
      <c r="L225" s="26"/>
      <c r="M225" s="24" t="s">
        <v>269</v>
      </c>
      <c r="N225" s="24" t="s">
        <v>264</v>
      </c>
      <c r="O225" s="26">
        <v>24</v>
      </c>
    </row>
    <row r="226" spans="1:15" s="40" customFormat="1" ht="15.6" customHeight="1" outlineLevel="1" x14ac:dyDescent="0.25">
      <c r="A226" s="249"/>
      <c r="B226" s="89"/>
      <c r="C226" s="190"/>
      <c r="D226" s="89"/>
      <c r="E226" s="222"/>
      <c r="F226" s="265" t="s">
        <v>11</v>
      </c>
      <c r="G226" s="91" t="s">
        <v>6</v>
      </c>
      <c r="H226" s="91" t="s">
        <v>4</v>
      </c>
      <c r="I226" s="91" t="s">
        <v>35</v>
      </c>
      <c r="J226" s="149"/>
      <c r="K226" s="93"/>
      <c r="L226" s="93"/>
      <c r="M226" s="94"/>
      <c r="N226" s="94"/>
      <c r="O226" s="93"/>
    </row>
    <row r="227" spans="1:15" s="15" customFormat="1" ht="26.4" customHeight="1" outlineLevel="1" x14ac:dyDescent="0.25">
      <c r="A227" s="18">
        <v>4440</v>
      </c>
      <c r="B227" s="248" t="s">
        <v>1072</v>
      </c>
      <c r="C227" s="436" t="s">
        <v>366</v>
      </c>
      <c r="D227" s="252">
        <v>0.1</v>
      </c>
      <c r="E227" s="250" t="s">
        <v>90</v>
      </c>
      <c r="F227" s="262">
        <v>25</v>
      </c>
      <c r="G227" s="256">
        <v>600</v>
      </c>
      <c r="H227" s="87">
        <f t="shared" ref="H227:H232" si="17">I227*F227</f>
        <v>852.5</v>
      </c>
      <c r="I227" s="185">
        <v>34.1</v>
      </c>
      <c r="J227" s="138"/>
      <c r="K227" s="294"/>
      <c r="L227" s="26"/>
      <c r="M227" s="24">
        <v>1</v>
      </c>
      <c r="N227" s="24">
        <v>2</v>
      </c>
      <c r="O227" s="26">
        <v>12</v>
      </c>
    </row>
    <row r="228" spans="1:15" s="15" customFormat="1" ht="27.75" customHeight="1" x14ac:dyDescent="0.25">
      <c r="A228" s="586"/>
      <c r="B228" s="586"/>
      <c r="C228" s="190"/>
      <c r="D228" s="90"/>
      <c r="E228" s="222"/>
      <c r="F228" s="265" t="s">
        <v>5</v>
      </c>
      <c r="G228" s="91" t="s">
        <v>6</v>
      </c>
      <c r="H228" s="91" t="s">
        <v>4</v>
      </c>
      <c r="I228" s="91" t="s">
        <v>35</v>
      </c>
      <c r="J228" s="149"/>
      <c r="K228" s="93"/>
      <c r="L228" s="93"/>
      <c r="M228" s="94"/>
      <c r="N228" s="94"/>
      <c r="O228" s="93"/>
    </row>
    <row r="229" spans="1:15" s="15" customFormat="1" ht="15.6" customHeight="1" outlineLevel="1" x14ac:dyDescent="0.25">
      <c r="A229" s="18">
        <v>4610</v>
      </c>
      <c r="B229" s="248" t="s">
        <v>149</v>
      </c>
      <c r="C229" s="425"/>
      <c r="D229" s="252">
        <v>1.2</v>
      </c>
      <c r="E229" s="250" t="s">
        <v>50</v>
      </c>
      <c r="F229" s="262">
        <v>25</v>
      </c>
      <c r="G229" s="256">
        <v>1200</v>
      </c>
      <c r="H229" s="112">
        <f t="shared" si="17"/>
        <v>447.49999999999994</v>
      </c>
      <c r="I229" s="185">
        <v>17.899999999999999</v>
      </c>
      <c r="J229" s="138"/>
      <c r="K229" s="285" t="s">
        <v>246</v>
      </c>
      <c r="L229" s="26"/>
      <c r="M229" s="24" t="s">
        <v>271</v>
      </c>
      <c r="N229" s="24" t="s">
        <v>274</v>
      </c>
      <c r="O229" s="26">
        <v>24</v>
      </c>
    </row>
    <row r="230" spans="1:15" s="15" customFormat="1" ht="15.6" customHeight="1" outlineLevel="1" x14ac:dyDescent="0.25">
      <c r="A230" s="18">
        <v>4611</v>
      </c>
      <c r="B230" s="248" t="s">
        <v>151</v>
      </c>
      <c r="C230" s="425"/>
      <c r="D230" s="252">
        <v>2</v>
      </c>
      <c r="E230" s="250" t="s">
        <v>111</v>
      </c>
      <c r="F230" s="262">
        <v>25</v>
      </c>
      <c r="G230" s="256">
        <v>1200</v>
      </c>
      <c r="H230" s="112">
        <f t="shared" si="17"/>
        <v>327.5</v>
      </c>
      <c r="I230" s="185">
        <v>13.1</v>
      </c>
      <c r="J230" s="138"/>
      <c r="K230" s="294"/>
      <c r="L230" s="26"/>
      <c r="M230" s="24" t="s">
        <v>259</v>
      </c>
      <c r="N230" s="24" t="s">
        <v>261</v>
      </c>
      <c r="O230" s="26">
        <v>24</v>
      </c>
    </row>
    <row r="231" spans="1:15" s="15" customFormat="1" ht="15.6" customHeight="1" outlineLevel="1" x14ac:dyDescent="0.25">
      <c r="A231" s="18">
        <v>4612</v>
      </c>
      <c r="B231" s="248" t="s">
        <v>150</v>
      </c>
      <c r="C231" s="436"/>
      <c r="D231" s="510">
        <v>1.2</v>
      </c>
      <c r="E231" s="250" t="s">
        <v>88</v>
      </c>
      <c r="F231" s="262">
        <v>25</v>
      </c>
      <c r="G231" s="256">
        <v>1200</v>
      </c>
      <c r="H231" s="112">
        <f t="shared" si="17"/>
        <v>335</v>
      </c>
      <c r="I231" s="185">
        <v>13.4</v>
      </c>
      <c r="J231" s="150"/>
      <c r="K231" s="285" t="s">
        <v>246</v>
      </c>
      <c r="L231" s="96"/>
      <c r="M231" s="24" t="s">
        <v>259</v>
      </c>
      <c r="N231" s="24" t="s">
        <v>261</v>
      </c>
      <c r="O231" s="26">
        <v>24</v>
      </c>
    </row>
    <row r="232" spans="1:15" s="15" customFormat="1" ht="15.6" customHeight="1" outlineLevel="1" x14ac:dyDescent="0.25">
      <c r="A232" s="18">
        <v>4613</v>
      </c>
      <c r="B232" s="248" t="s">
        <v>152</v>
      </c>
      <c r="C232" s="436"/>
      <c r="D232" s="512"/>
      <c r="E232" s="250" t="s">
        <v>112</v>
      </c>
      <c r="F232" s="262">
        <v>25</v>
      </c>
      <c r="G232" s="256">
        <v>1200</v>
      </c>
      <c r="H232" s="87">
        <f t="shared" si="17"/>
        <v>380</v>
      </c>
      <c r="I232" s="185">
        <v>15.2</v>
      </c>
      <c r="J232" s="138"/>
      <c r="K232" s="294"/>
      <c r="L232" s="26"/>
      <c r="M232" s="24" t="s">
        <v>269</v>
      </c>
      <c r="N232" s="24" t="s">
        <v>274</v>
      </c>
      <c r="O232" s="26">
        <v>24</v>
      </c>
    </row>
    <row r="233" spans="1:15" s="15" customFormat="1" ht="27.75" customHeight="1" x14ac:dyDescent="0.25">
      <c r="A233" s="586"/>
      <c r="B233" s="586"/>
      <c r="C233" s="190"/>
      <c r="D233" s="90"/>
      <c r="E233" s="222"/>
      <c r="F233" s="538" t="s">
        <v>11</v>
      </c>
      <c r="G233" s="538"/>
      <c r="H233" s="91" t="s">
        <v>4</v>
      </c>
      <c r="I233" s="91" t="s">
        <v>35</v>
      </c>
      <c r="J233" s="149"/>
      <c r="K233" s="93"/>
      <c r="L233" s="93"/>
      <c r="M233" s="94"/>
      <c r="N233" s="94"/>
      <c r="O233" s="93"/>
    </row>
    <row r="234" spans="1:15" s="15" customFormat="1" ht="13.5" customHeight="1" outlineLevel="2" x14ac:dyDescent="0.25">
      <c r="A234" s="529">
        <v>4801</v>
      </c>
      <c r="B234" s="612" t="s">
        <v>1073</v>
      </c>
      <c r="C234" s="603" t="s">
        <v>349</v>
      </c>
      <c r="D234" s="510" t="s">
        <v>46</v>
      </c>
      <c r="E234" s="507" t="s">
        <v>396</v>
      </c>
      <c r="F234" s="262">
        <v>24</v>
      </c>
      <c r="G234" s="256">
        <v>576</v>
      </c>
      <c r="H234" s="38">
        <f t="shared" ref="H234:H241" si="18">I234*F234</f>
        <v>2904</v>
      </c>
      <c r="I234" s="185">
        <v>121</v>
      </c>
      <c r="J234" s="136"/>
      <c r="K234" s="39"/>
      <c r="L234" s="39"/>
      <c r="M234" s="24"/>
      <c r="N234" s="24"/>
      <c r="O234" s="25">
        <v>12</v>
      </c>
    </row>
    <row r="235" spans="1:15" s="97" customFormat="1" ht="13.5" customHeight="1" outlineLevel="2" x14ac:dyDescent="0.25">
      <c r="A235" s="551"/>
      <c r="B235" s="613"/>
      <c r="C235" s="604"/>
      <c r="D235" s="608"/>
      <c r="E235" s="567"/>
      <c r="F235" s="69">
        <v>8</v>
      </c>
      <c r="G235" s="270">
        <v>576</v>
      </c>
      <c r="H235" s="70">
        <f t="shared" si="18"/>
        <v>1106.4000000000001</v>
      </c>
      <c r="I235" s="193">
        <v>138.30000000000001</v>
      </c>
      <c r="J235" s="151"/>
      <c r="K235" s="98"/>
      <c r="L235" s="98"/>
      <c r="M235" s="67"/>
      <c r="N235" s="67"/>
      <c r="O235" s="82">
        <v>12</v>
      </c>
    </row>
    <row r="236" spans="1:15" s="15" customFormat="1" ht="13.5" customHeight="1" outlineLevel="2" x14ac:dyDescent="0.25">
      <c r="A236" s="552">
        <v>4811</v>
      </c>
      <c r="B236" s="609" t="s">
        <v>1074</v>
      </c>
      <c r="C236" s="562" t="s">
        <v>367</v>
      </c>
      <c r="D236" s="239" t="s">
        <v>249</v>
      </c>
      <c r="E236" s="563" t="s">
        <v>397</v>
      </c>
      <c r="F236" s="255">
        <v>24</v>
      </c>
      <c r="G236" s="71">
        <v>576</v>
      </c>
      <c r="H236" s="195">
        <f t="shared" si="18"/>
        <v>8040</v>
      </c>
      <c r="I236" s="192">
        <v>335</v>
      </c>
      <c r="J236" s="142"/>
      <c r="K236" s="292" t="s">
        <v>246</v>
      </c>
      <c r="L236" s="64"/>
      <c r="M236" s="65"/>
      <c r="N236" s="65"/>
      <c r="O236" s="64">
        <v>12</v>
      </c>
    </row>
    <row r="237" spans="1:15" s="15" customFormat="1" ht="12" outlineLevel="2" x14ac:dyDescent="0.25">
      <c r="A237" s="504"/>
      <c r="B237" s="610"/>
      <c r="C237" s="603"/>
      <c r="D237" s="252" t="s">
        <v>250</v>
      </c>
      <c r="E237" s="508"/>
      <c r="F237" s="262">
        <v>24</v>
      </c>
      <c r="G237" s="256">
        <v>576</v>
      </c>
      <c r="H237" s="87">
        <f t="shared" si="18"/>
        <v>8520</v>
      </c>
      <c r="I237" s="185">
        <v>355</v>
      </c>
      <c r="J237" s="138"/>
      <c r="K237" s="26" t="s">
        <v>246</v>
      </c>
      <c r="L237" s="26"/>
      <c r="M237" s="24"/>
      <c r="N237" s="24"/>
      <c r="O237" s="26">
        <v>12</v>
      </c>
    </row>
    <row r="238" spans="1:15" s="15" customFormat="1" ht="12" outlineLevel="2" x14ac:dyDescent="0.25">
      <c r="A238" s="504"/>
      <c r="B238" s="610"/>
      <c r="C238" s="603"/>
      <c r="D238" s="252" t="s">
        <v>251</v>
      </c>
      <c r="E238" s="508"/>
      <c r="F238" s="262">
        <v>24</v>
      </c>
      <c r="G238" s="256">
        <v>576</v>
      </c>
      <c r="H238" s="87">
        <f t="shared" si="18"/>
        <v>10320</v>
      </c>
      <c r="I238" s="185">
        <v>430</v>
      </c>
      <c r="J238" s="138"/>
      <c r="K238" s="26" t="s">
        <v>246</v>
      </c>
      <c r="L238" s="26"/>
      <c r="M238" s="24"/>
      <c r="N238" s="24"/>
      <c r="O238" s="26">
        <v>12</v>
      </c>
    </row>
    <row r="239" spans="1:15" s="15" customFormat="1" ht="13.5" customHeight="1" outlineLevel="2" x14ac:dyDescent="0.25">
      <c r="A239" s="504"/>
      <c r="B239" s="610"/>
      <c r="C239" s="603"/>
      <c r="D239" s="252" t="s">
        <v>249</v>
      </c>
      <c r="E239" s="508"/>
      <c r="F239" s="262">
        <v>8</v>
      </c>
      <c r="G239" s="256">
        <v>576</v>
      </c>
      <c r="H239" s="87">
        <f t="shared" si="18"/>
        <v>2880</v>
      </c>
      <c r="I239" s="185">
        <v>360</v>
      </c>
      <c r="J239" s="138"/>
      <c r="K239" s="26" t="s">
        <v>246</v>
      </c>
      <c r="L239" s="26"/>
      <c r="M239" s="24"/>
      <c r="N239" s="24"/>
      <c r="O239" s="26">
        <v>12</v>
      </c>
    </row>
    <row r="240" spans="1:15" s="15" customFormat="1" ht="12" outlineLevel="2" x14ac:dyDescent="0.25">
      <c r="A240" s="504"/>
      <c r="B240" s="610"/>
      <c r="C240" s="603"/>
      <c r="D240" s="252" t="s">
        <v>250</v>
      </c>
      <c r="E240" s="508"/>
      <c r="F240" s="262">
        <v>8</v>
      </c>
      <c r="G240" s="256">
        <v>576</v>
      </c>
      <c r="H240" s="87">
        <f t="shared" si="18"/>
        <v>3040</v>
      </c>
      <c r="I240" s="185">
        <v>380</v>
      </c>
      <c r="J240" s="138"/>
      <c r="K240" s="26" t="s">
        <v>246</v>
      </c>
      <c r="L240" s="26"/>
      <c r="M240" s="24"/>
      <c r="N240" s="24"/>
      <c r="O240" s="26">
        <v>12</v>
      </c>
    </row>
    <row r="241" spans="1:15" s="15" customFormat="1" ht="13.5" customHeight="1" outlineLevel="2" x14ac:dyDescent="0.25">
      <c r="A241" s="505"/>
      <c r="B241" s="611"/>
      <c r="C241" s="561"/>
      <c r="D241" s="238" t="s">
        <v>251</v>
      </c>
      <c r="E241" s="509"/>
      <c r="F241" s="254">
        <v>8</v>
      </c>
      <c r="G241" s="258">
        <v>576</v>
      </c>
      <c r="H241" s="112">
        <f t="shared" si="18"/>
        <v>3640</v>
      </c>
      <c r="I241" s="200">
        <v>455</v>
      </c>
      <c r="J241" s="143"/>
      <c r="K241" s="66" t="s">
        <v>246</v>
      </c>
      <c r="L241" s="66"/>
      <c r="M241" s="67"/>
      <c r="N241" s="67"/>
      <c r="O241" s="66">
        <v>12</v>
      </c>
    </row>
    <row r="242" spans="1:15" s="15" customFormat="1" ht="13.5" customHeight="1" x14ac:dyDescent="0.25">
      <c r="A242" s="527"/>
      <c r="B242" s="527"/>
      <c r="C242" s="451"/>
      <c r="D242" s="100"/>
      <c r="E242" s="100"/>
      <c r="F242" s="201"/>
      <c r="G242" s="202"/>
      <c r="H242" s="202"/>
      <c r="I242" s="103"/>
      <c r="J242" s="152"/>
      <c r="K242" s="104"/>
      <c r="L242" s="104"/>
      <c r="M242" s="105"/>
      <c r="N242" s="105"/>
      <c r="O242" s="104"/>
    </row>
    <row r="243" spans="1:15" s="15" customFormat="1" ht="27.75" customHeight="1" x14ac:dyDescent="0.25">
      <c r="A243" s="527"/>
      <c r="B243" s="527"/>
      <c r="C243" s="451"/>
      <c r="D243" s="100"/>
      <c r="E243" s="229"/>
      <c r="F243" s="101" t="s">
        <v>5</v>
      </c>
      <c r="G243" s="102" t="s">
        <v>6</v>
      </c>
      <c r="H243" s="102" t="s">
        <v>4</v>
      </c>
      <c r="I243" s="102" t="s">
        <v>35</v>
      </c>
      <c r="J243" s="152"/>
      <c r="K243" s="104"/>
      <c r="L243" s="104"/>
      <c r="M243" s="105"/>
      <c r="N243" s="105"/>
      <c r="O243" s="104"/>
    </row>
    <row r="244" spans="1:15" s="97" customFormat="1" ht="26.4" customHeight="1" outlineLevel="1" x14ac:dyDescent="0.25">
      <c r="A244" s="18">
        <v>5211</v>
      </c>
      <c r="B244" s="32" t="s">
        <v>307</v>
      </c>
      <c r="C244" s="433" t="s">
        <v>121</v>
      </c>
      <c r="D244" s="252">
        <v>1.2</v>
      </c>
      <c r="E244" s="250" t="s">
        <v>122</v>
      </c>
      <c r="F244" s="262">
        <v>25</v>
      </c>
      <c r="G244" s="256">
        <v>1200</v>
      </c>
      <c r="H244" s="87">
        <f t="shared" ref="H244:H251" si="19">I244*F244</f>
        <v>150</v>
      </c>
      <c r="I244" s="185">
        <v>6</v>
      </c>
      <c r="J244" s="495"/>
      <c r="K244" s="23"/>
      <c r="L244" s="23"/>
      <c r="M244" s="24" t="s">
        <v>264</v>
      </c>
      <c r="N244" s="24" t="s">
        <v>266</v>
      </c>
      <c r="O244" s="25">
        <v>24</v>
      </c>
    </row>
    <row r="245" spans="1:15" s="40" customFormat="1" ht="26.4" customHeight="1" outlineLevel="1" x14ac:dyDescent="0.25">
      <c r="A245" s="18">
        <v>5280</v>
      </c>
      <c r="B245" s="32" t="s">
        <v>308</v>
      </c>
      <c r="C245" s="433" t="s">
        <v>123</v>
      </c>
      <c r="D245" s="252">
        <v>4</v>
      </c>
      <c r="E245" s="250" t="s">
        <v>124</v>
      </c>
      <c r="F245" s="262">
        <v>25</v>
      </c>
      <c r="G245" s="256">
        <v>1200</v>
      </c>
      <c r="H245" s="87">
        <f t="shared" si="19"/>
        <v>250</v>
      </c>
      <c r="I245" s="185">
        <v>10</v>
      </c>
      <c r="J245" s="304"/>
      <c r="K245" s="23"/>
      <c r="L245" s="23"/>
      <c r="M245" s="24" t="s">
        <v>264</v>
      </c>
      <c r="N245" s="24" t="s">
        <v>258</v>
      </c>
      <c r="O245" s="25">
        <v>24</v>
      </c>
    </row>
    <row r="246" spans="1:15" s="40" customFormat="1" ht="26.4" customHeight="1" outlineLevel="1" x14ac:dyDescent="0.25">
      <c r="A246" s="43" t="s">
        <v>134</v>
      </c>
      <c r="B246" s="125" t="s">
        <v>309</v>
      </c>
      <c r="C246" s="433" t="s">
        <v>125</v>
      </c>
      <c r="D246" s="252">
        <v>4</v>
      </c>
      <c r="E246" s="250" t="s">
        <v>115</v>
      </c>
      <c r="F246" s="262">
        <v>25</v>
      </c>
      <c r="G246" s="256">
        <v>1200</v>
      </c>
      <c r="H246" s="87">
        <f t="shared" si="19"/>
        <v>427.50000000000006</v>
      </c>
      <c r="I246" s="185">
        <v>17.100000000000001</v>
      </c>
      <c r="J246" s="495"/>
      <c r="K246" s="23"/>
      <c r="L246" s="23"/>
      <c r="M246" s="24" t="s">
        <v>264</v>
      </c>
      <c r="N246" s="24" t="s">
        <v>258</v>
      </c>
      <c r="O246" s="25">
        <v>24</v>
      </c>
    </row>
    <row r="247" spans="1:15" s="15" customFormat="1" ht="26.4" customHeight="1" outlineLevel="1" x14ac:dyDescent="0.25">
      <c r="A247" s="18">
        <v>5286</v>
      </c>
      <c r="B247" s="32" t="s">
        <v>334</v>
      </c>
      <c r="C247" s="436"/>
      <c r="D247" s="252">
        <v>0.7</v>
      </c>
      <c r="E247" s="250">
        <v>1.5</v>
      </c>
      <c r="F247" s="262">
        <v>25</v>
      </c>
      <c r="G247" s="256">
        <v>1200</v>
      </c>
      <c r="H247" s="87">
        <f t="shared" si="19"/>
        <v>502.50000000000006</v>
      </c>
      <c r="I247" s="185">
        <v>20.100000000000001</v>
      </c>
      <c r="J247" s="137"/>
      <c r="K247" s="23"/>
      <c r="L247" s="23"/>
      <c r="M247" s="24" t="s">
        <v>267</v>
      </c>
      <c r="N247" s="24" t="s">
        <v>260</v>
      </c>
      <c r="O247" s="25">
        <v>9</v>
      </c>
    </row>
    <row r="248" spans="1:15" s="15" customFormat="1" ht="26.4" customHeight="1" outlineLevel="1" x14ac:dyDescent="0.25">
      <c r="A248" s="18">
        <v>5290</v>
      </c>
      <c r="B248" s="268" t="s">
        <v>1075</v>
      </c>
      <c r="C248" s="436"/>
      <c r="D248" s="252">
        <v>4</v>
      </c>
      <c r="E248" s="250" t="s">
        <v>54</v>
      </c>
      <c r="F248" s="262">
        <v>25</v>
      </c>
      <c r="G248" s="256">
        <v>1200</v>
      </c>
      <c r="H248" s="87">
        <f t="shared" si="19"/>
        <v>242.49999999999997</v>
      </c>
      <c r="I248" s="185">
        <v>9.6999999999999993</v>
      </c>
      <c r="J248" s="138" t="s">
        <v>246</v>
      </c>
      <c r="K248" s="23"/>
      <c r="L248" s="23"/>
      <c r="M248" s="24" t="s">
        <v>266</v>
      </c>
      <c r="N248" s="24" t="s">
        <v>258</v>
      </c>
      <c r="O248" s="25">
        <v>12</v>
      </c>
    </row>
    <row r="249" spans="1:15" s="15" customFormat="1" ht="27.75" customHeight="1" x14ac:dyDescent="0.25">
      <c r="A249" s="527"/>
      <c r="B249" s="527"/>
      <c r="C249" s="451"/>
      <c r="D249" s="100"/>
      <c r="E249" s="229"/>
      <c r="F249" s="101" t="s">
        <v>59</v>
      </c>
      <c r="G249" s="102" t="s">
        <v>6</v>
      </c>
      <c r="H249" s="102" t="s">
        <v>4</v>
      </c>
      <c r="I249" s="102" t="s">
        <v>47</v>
      </c>
      <c r="J249" s="153"/>
      <c r="K249" s="107"/>
      <c r="L249" s="107"/>
      <c r="M249" s="105"/>
      <c r="N249" s="105"/>
      <c r="O249" s="108"/>
    </row>
    <row r="250" spans="1:15" s="15" customFormat="1" ht="13.5" customHeight="1" outlineLevel="1" x14ac:dyDescent="0.25">
      <c r="A250" s="529">
        <v>5400</v>
      </c>
      <c r="B250" s="606" t="s">
        <v>1076</v>
      </c>
      <c r="C250" s="507"/>
      <c r="D250" s="574"/>
      <c r="E250" s="507">
        <v>0.2</v>
      </c>
      <c r="F250" s="262">
        <v>10</v>
      </c>
      <c r="G250" s="418">
        <v>400</v>
      </c>
      <c r="H250" s="87">
        <f t="shared" si="19"/>
        <v>1745</v>
      </c>
      <c r="I250" s="185">
        <v>174.5</v>
      </c>
      <c r="J250" s="136"/>
      <c r="K250" s="39"/>
      <c r="L250" s="39"/>
      <c r="M250" s="24"/>
      <c r="N250" s="24"/>
      <c r="O250" s="25">
        <v>24</v>
      </c>
    </row>
    <row r="251" spans="1:15" s="15" customFormat="1" ht="13.5" customHeight="1" outlineLevel="1" x14ac:dyDescent="0.25">
      <c r="A251" s="505"/>
      <c r="B251" s="607"/>
      <c r="C251" s="509"/>
      <c r="D251" s="575"/>
      <c r="E251" s="509"/>
      <c r="F251" s="262">
        <v>5</v>
      </c>
      <c r="G251" s="418">
        <v>480</v>
      </c>
      <c r="H251" s="87">
        <f t="shared" si="19"/>
        <v>872.5</v>
      </c>
      <c r="I251" s="185">
        <v>174.5</v>
      </c>
      <c r="J251" s="136"/>
      <c r="K251" s="39"/>
      <c r="L251" s="39"/>
      <c r="M251" s="24"/>
      <c r="N251" s="24"/>
      <c r="O251" s="25">
        <v>24</v>
      </c>
    </row>
    <row r="252" spans="1:15" s="15" customFormat="1" ht="27.75" customHeight="1" x14ac:dyDescent="0.25">
      <c r="A252" s="527"/>
      <c r="B252" s="527"/>
      <c r="C252" s="451"/>
      <c r="D252" s="100"/>
      <c r="E252" s="229"/>
      <c r="F252" s="101" t="s">
        <v>5</v>
      </c>
      <c r="G252" s="102" t="s">
        <v>6</v>
      </c>
      <c r="H252" s="102" t="s">
        <v>4</v>
      </c>
      <c r="I252" s="102" t="s">
        <v>35</v>
      </c>
      <c r="J252" s="152"/>
      <c r="K252" s="104"/>
      <c r="L252" s="104"/>
      <c r="M252" s="105"/>
      <c r="N252" s="105"/>
      <c r="O252" s="104"/>
    </row>
    <row r="253" spans="1:15" s="15" customFormat="1" ht="26.4" customHeight="1" outlineLevel="1" x14ac:dyDescent="0.25">
      <c r="A253" s="33">
        <v>5510</v>
      </c>
      <c r="B253" s="88" t="s">
        <v>310</v>
      </c>
      <c r="C253" s="436"/>
      <c r="D253" s="390">
        <v>0.7</v>
      </c>
      <c r="E253" s="507" t="s">
        <v>53</v>
      </c>
      <c r="F253" s="262">
        <v>25</v>
      </c>
      <c r="G253" s="256">
        <v>1200</v>
      </c>
      <c r="H253" s="87">
        <f t="shared" ref="H253:H258" si="20">I253*F253</f>
        <v>462.5</v>
      </c>
      <c r="I253" s="185">
        <v>18.5</v>
      </c>
      <c r="J253" s="137"/>
      <c r="K253" s="23"/>
      <c r="L253" s="23"/>
      <c r="M253" s="24" t="s">
        <v>269</v>
      </c>
      <c r="N253" s="24" t="s">
        <v>259</v>
      </c>
      <c r="O253" s="25">
        <v>12</v>
      </c>
    </row>
    <row r="254" spans="1:15" s="15" customFormat="1" ht="26.4" customHeight="1" outlineLevel="1" x14ac:dyDescent="0.25">
      <c r="A254" s="33">
        <v>5510</v>
      </c>
      <c r="B254" s="88" t="s">
        <v>310</v>
      </c>
      <c r="C254" s="452" t="s">
        <v>1103</v>
      </c>
      <c r="D254" s="390">
        <v>0.7</v>
      </c>
      <c r="E254" s="508"/>
      <c r="F254" s="374">
        <v>25</v>
      </c>
      <c r="G254" s="256">
        <v>1200</v>
      </c>
      <c r="H254" s="87">
        <f t="shared" si="20"/>
        <v>462.5</v>
      </c>
      <c r="I254" s="185">
        <v>18.5</v>
      </c>
      <c r="J254" s="137"/>
      <c r="K254" s="23"/>
      <c r="L254" s="23"/>
      <c r="M254" s="24" t="s">
        <v>269</v>
      </c>
      <c r="N254" s="24">
        <v>20</v>
      </c>
      <c r="O254" s="297">
        <v>12</v>
      </c>
    </row>
    <row r="255" spans="1:15" s="15" customFormat="1" ht="26.4" customHeight="1" outlineLevel="1" x14ac:dyDescent="0.25">
      <c r="A255" s="33">
        <v>5520</v>
      </c>
      <c r="B255" s="267" t="s">
        <v>311</v>
      </c>
      <c r="C255" s="436"/>
      <c r="D255" s="390">
        <v>0.7</v>
      </c>
      <c r="E255" s="508"/>
      <c r="F255" s="262">
        <v>25</v>
      </c>
      <c r="G255" s="256">
        <v>1200</v>
      </c>
      <c r="H255" s="87">
        <f t="shared" si="20"/>
        <v>617.5</v>
      </c>
      <c r="I255" s="185">
        <v>24.7</v>
      </c>
      <c r="J255" s="137"/>
      <c r="K255" s="23"/>
      <c r="L255" s="23"/>
      <c r="M255" s="24" t="s">
        <v>269</v>
      </c>
      <c r="N255" s="24" t="s">
        <v>261</v>
      </c>
      <c r="O255" s="25">
        <v>12</v>
      </c>
    </row>
    <row r="256" spans="1:15" ht="26.4" customHeight="1" outlineLevel="1" x14ac:dyDescent="0.25">
      <c r="A256" s="33">
        <v>5530</v>
      </c>
      <c r="B256" s="267" t="s">
        <v>312</v>
      </c>
      <c r="C256" s="218"/>
      <c r="D256" s="390">
        <v>0.7</v>
      </c>
      <c r="E256" s="509"/>
      <c r="F256" s="262">
        <v>25</v>
      </c>
      <c r="G256" s="256">
        <v>1200</v>
      </c>
      <c r="H256" s="87">
        <f t="shared" si="20"/>
        <v>772.5</v>
      </c>
      <c r="I256" s="185">
        <v>30.9</v>
      </c>
      <c r="J256" s="137"/>
      <c r="K256" s="23"/>
      <c r="L256" s="23"/>
      <c r="M256" s="24" t="s">
        <v>269</v>
      </c>
      <c r="N256" s="24" t="s">
        <v>261</v>
      </c>
      <c r="O256" s="25">
        <v>12</v>
      </c>
    </row>
    <row r="257" spans="1:15" ht="26.4" customHeight="1" outlineLevel="1" x14ac:dyDescent="0.25">
      <c r="A257" s="33">
        <v>5540</v>
      </c>
      <c r="B257" s="267" t="s">
        <v>313</v>
      </c>
      <c r="C257" s="218"/>
      <c r="D257" s="390">
        <v>0.7</v>
      </c>
      <c r="E257" s="508" t="s">
        <v>53</v>
      </c>
      <c r="F257" s="262">
        <v>25</v>
      </c>
      <c r="G257" s="256">
        <v>1200</v>
      </c>
      <c r="H257" s="87">
        <f t="shared" si="20"/>
        <v>865</v>
      </c>
      <c r="I257" s="185">
        <v>34.6</v>
      </c>
      <c r="J257" s="137"/>
      <c r="K257" s="26" t="s">
        <v>246</v>
      </c>
      <c r="L257" s="23"/>
      <c r="M257" s="24" t="s">
        <v>269</v>
      </c>
      <c r="N257" s="24" t="s">
        <v>261</v>
      </c>
      <c r="O257" s="25">
        <v>12</v>
      </c>
    </row>
    <row r="258" spans="1:15" ht="26.4" customHeight="1" outlineLevel="1" x14ac:dyDescent="0.25">
      <c r="A258" s="33">
        <v>5570</v>
      </c>
      <c r="B258" s="267" t="s">
        <v>314</v>
      </c>
      <c r="C258" s="436"/>
      <c r="D258" s="390">
        <v>0.4</v>
      </c>
      <c r="E258" s="509"/>
      <c r="F258" s="262">
        <v>25</v>
      </c>
      <c r="G258" s="256">
        <v>1200</v>
      </c>
      <c r="H258" s="87">
        <f t="shared" si="20"/>
        <v>462.5</v>
      </c>
      <c r="I258" s="185">
        <v>18.5</v>
      </c>
      <c r="J258" s="137"/>
      <c r="K258" s="23"/>
      <c r="L258" s="23"/>
      <c r="M258" s="24" t="s">
        <v>270</v>
      </c>
      <c r="N258" s="24" t="s">
        <v>260</v>
      </c>
      <c r="O258" s="25">
        <v>12</v>
      </c>
    </row>
    <row r="259" spans="1:15" ht="27.75" customHeight="1" x14ac:dyDescent="0.25">
      <c r="A259" s="527"/>
      <c r="B259" s="527"/>
      <c r="C259" s="451"/>
      <c r="D259" s="100"/>
      <c r="E259" s="229"/>
      <c r="F259" s="101" t="s">
        <v>59</v>
      </c>
      <c r="G259" s="101" t="s">
        <v>6</v>
      </c>
      <c r="H259" s="102" t="s">
        <v>4</v>
      </c>
      <c r="I259" s="102" t="s">
        <v>57</v>
      </c>
      <c r="J259" s="152"/>
      <c r="K259" s="104"/>
      <c r="L259" s="104"/>
      <c r="M259" s="105"/>
      <c r="N259" s="105"/>
      <c r="O259" s="104"/>
    </row>
    <row r="260" spans="1:15" ht="26.4" customHeight="1" outlineLevel="2" x14ac:dyDescent="0.25">
      <c r="A260" s="530" t="s">
        <v>161</v>
      </c>
      <c r="B260" s="517" t="s">
        <v>1077</v>
      </c>
      <c r="C260" s="524" t="s">
        <v>363</v>
      </c>
      <c r="D260" s="510"/>
      <c r="E260" s="601" t="s">
        <v>60</v>
      </c>
      <c r="F260" s="256">
        <v>10</v>
      </c>
      <c r="G260" s="256">
        <v>480</v>
      </c>
      <c r="H260" s="87">
        <f t="shared" ref="H260:H265" si="21">I260*F260</f>
        <v>2475</v>
      </c>
      <c r="I260" s="185">
        <v>247.5</v>
      </c>
      <c r="J260" s="136"/>
      <c r="K260" s="39"/>
      <c r="L260" s="39"/>
      <c r="M260" s="24"/>
      <c r="N260" s="24"/>
      <c r="O260" s="26">
        <v>12</v>
      </c>
    </row>
    <row r="261" spans="1:15" ht="26.4" customHeight="1" outlineLevel="2" x14ac:dyDescent="0.25">
      <c r="A261" s="531"/>
      <c r="B261" s="585"/>
      <c r="C261" s="525"/>
      <c r="D261" s="512"/>
      <c r="E261" s="602"/>
      <c r="F261" s="256">
        <v>5</v>
      </c>
      <c r="G261" s="256">
        <v>400</v>
      </c>
      <c r="H261" s="87">
        <f t="shared" si="21"/>
        <v>1352.5</v>
      </c>
      <c r="I261" s="185">
        <v>270.5</v>
      </c>
      <c r="J261" s="136"/>
      <c r="K261" s="39"/>
      <c r="L261" s="39"/>
      <c r="M261" s="24"/>
      <c r="N261" s="24"/>
      <c r="O261" s="26">
        <v>12</v>
      </c>
    </row>
    <row r="262" spans="1:15" ht="15.6" outlineLevel="2" x14ac:dyDescent="0.25">
      <c r="A262" s="246"/>
      <c r="B262" s="99"/>
      <c r="C262" s="451"/>
      <c r="D262" s="99"/>
      <c r="E262" s="229"/>
      <c r="F262" s="101" t="s">
        <v>4</v>
      </c>
      <c r="G262" s="101" t="s">
        <v>57</v>
      </c>
      <c r="H262" s="101" t="s">
        <v>4</v>
      </c>
      <c r="I262" s="101" t="s">
        <v>57</v>
      </c>
      <c r="J262" s="154"/>
      <c r="K262" s="109"/>
      <c r="L262" s="109"/>
      <c r="M262" s="105"/>
      <c r="N262" s="105"/>
      <c r="O262" s="105"/>
    </row>
    <row r="263" spans="1:15" s="40" customFormat="1" ht="15.6" customHeight="1" outlineLevel="2" x14ac:dyDescent="0.25">
      <c r="A263" s="529">
        <v>5901</v>
      </c>
      <c r="B263" s="584" t="s">
        <v>165</v>
      </c>
      <c r="C263" s="433" t="s">
        <v>166</v>
      </c>
      <c r="D263" s="510"/>
      <c r="E263" s="510" t="s">
        <v>336</v>
      </c>
      <c r="F263" s="262">
        <v>50</v>
      </c>
      <c r="G263" s="256" t="s">
        <v>58</v>
      </c>
      <c r="H263" s="87">
        <f t="shared" si="21"/>
        <v>1290</v>
      </c>
      <c r="I263" s="185">
        <v>25.8</v>
      </c>
      <c r="J263" s="137"/>
      <c r="K263" s="23"/>
      <c r="L263" s="23"/>
      <c r="M263" s="24"/>
      <c r="N263" s="24"/>
      <c r="O263" s="25">
        <v>24</v>
      </c>
    </row>
    <row r="264" spans="1:15" s="40" customFormat="1" ht="15.6" customHeight="1" outlineLevel="2" x14ac:dyDescent="0.25">
      <c r="A264" s="505"/>
      <c r="B264" s="523"/>
      <c r="C264" s="433" t="s">
        <v>167</v>
      </c>
      <c r="D264" s="511"/>
      <c r="E264" s="511"/>
      <c r="F264" s="262">
        <v>50</v>
      </c>
      <c r="G264" s="256" t="s">
        <v>58</v>
      </c>
      <c r="H264" s="87">
        <f t="shared" si="21"/>
        <v>1630</v>
      </c>
      <c r="I264" s="185">
        <v>32.6</v>
      </c>
      <c r="J264" s="137"/>
      <c r="K264" s="23"/>
      <c r="L264" s="23"/>
      <c r="M264" s="24"/>
      <c r="N264" s="24"/>
      <c r="O264" s="25">
        <v>24</v>
      </c>
    </row>
    <row r="265" spans="1:15" s="40" customFormat="1" ht="15.6" customHeight="1" outlineLevel="2" x14ac:dyDescent="0.25">
      <c r="A265" s="43" t="s">
        <v>168</v>
      </c>
      <c r="B265" s="110" t="s">
        <v>169</v>
      </c>
      <c r="C265" s="218"/>
      <c r="D265" s="512"/>
      <c r="E265" s="512"/>
      <c r="F265" s="111">
        <v>30</v>
      </c>
      <c r="G265" s="111" t="s">
        <v>58</v>
      </c>
      <c r="H265" s="87">
        <f t="shared" si="21"/>
        <v>249.00000000000003</v>
      </c>
      <c r="I265" s="185">
        <v>8.3000000000000007</v>
      </c>
      <c r="J265" s="136"/>
      <c r="K265" s="39"/>
      <c r="L265" s="39"/>
      <c r="M265" s="24"/>
      <c r="N265" s="24"/>
      <c r="O265" s="25">
        <v>24</v>
      </c>
    </row>
    <row r="266" spans="1:15" s="15" customFormat="1" ht="15.6" customHeight="1" outlineLevel="2" x14ac:dyDescent="0.25">
      <c r="A266" s="246"/>
      <c r="B266" s="99"/>
      <c r="C266" s="451"/>
      <c r="D266" s="99"/>
      <c r="E266" s="229" t="s">
        <v>383</v>
      </c>
      <c r="F266" s="101" t="s">
        <v>59</v>
      </c>
      <c r="G266" s="101" t="s">
        <v>6</v>
      </c>
      <c r="H266" s="102" t="s">
        <v>4</v>
      </c>
      <c r="I266" s="102" t="s">
        <v>35</v>
      </c>
      <c r="J266" s="154"/>
      <c r="K266" s="109"/>
      <c r="L266" s="109"/>
      <c r="M266" s="105"/>
      <c r="N266" s="105"/>
      <c r="O266" s="105"/>
    </row>
    <row r="267" spans="1:15" ht="15.6" customHeight="1" outlineLevel="2" x14ac:dyDescent="0.25">
      <c r="A267" s="528">
        <v>5920</v>
      </c>
      <c r="B267" s="516" t="s">
        <v>162</v>
      </c>
      <c r="C267" s="600" t="s">
        <v>247</v>
      </c>
      <c r="D267" s="600" t="s">
        <v>46</v>
      </c>
      <c r="E267" s="600">
        <v>0.5</v>
      </c>
      <c r="F267" s="251">
        <v>5</v>
      </c>
      <c r="G267" s="251">
        <v>300</v>
      </c>
      <c r="H267" s="87">
        <f t="shared" ref="H267:H272" si="22">I267*F267</f>
        <v>3333.5</v>
      </c>
      <c r="I267" s="185">
        <v>666.7</v>
      </c>
      <c r="J267" s="138"/>
      <c r="K267" s="25" t="s">
        <v>246</v>
      </c>
      <c r="L267" s="26"/>
      <c r="M267" s="24"/>
      <c r="N267" s="24"/>
      <c r="O267" s="26">
        <v>36</v>
      </c>
    </row>
    <row r="268" spans="1:15" ht="15.6" customHeight="1" outlineLevel="2" x14ac:dyDescent="0.25">
      <c r="A268" s="528"/>
      <c r="B268" s="516"/>
      <c r="C268" s="600"/>
      <c r="D268" s="600"/>
      <c r="E268" s="600"/>
      <c r="F268" s="251">
        <v>10</v>
      </c>
      <c r="G268" s="251">
        <v>450</v>
      </c>
      <c r="H268" s="87">
        <f t="shared" si="22"/>
        <v>6588</v>
      </c>
      <c r="I268" s="185">
        <v>658.8</v>
      </c>
      <c r="J268" s="137"/>
      <c r="K268" s="25" t="s">
        <v>246</v>
      </c>
      <c r="L268" s="23"/>
      <c r="M268" s="24"/>
      <c r="N268" s="24"/>
      <c r="O268" s="26">
        <v>36</v>
      </c>
    </row>
    <row r="269" spans="1:15" ht="15.6" customHeight="1" outlineLevel="2" x14ac:dyDescent="0.25">
      <c r="A269" s="528">
        <v>5930</v>
      </c>
      <c r="B269" s="516" t="s">
        <v>163</v>
      </c>
      <c r="C269" s="600"/>
      <c r="D269" s="600"/>
      <c r="E269" s="600">
        <v>0.45</v>
      </c>
      <c r="F269" s="251">
        <v>5</v>
      </c>
      <c r="G269" s="251">
        <v>300</v>
      </c>
      <c r="H269" s="87">
        <f t="shared" si="22"/>
        <v>2195.5</v>
      </c>
      <c r="I269" s="185">
        <v>439.1</v>
      </c>
      <c r="J269" s="137"/>
      <c r="K269" s="25" t="s">
        <v>246</v>
      </c>
      <c r="L269" s="23"/>
      <c r="M269" s="24"/>
      <c r="N269" s="24"/>
      <c r="O269" s="26">
        <v>36</v>
      </c>
    </row>
    <row r="270" spans="1:15" ht="15.6" customHeight="1" outlineLevel="2" x14ac:dyDescent="0.25">
      <c r="A270" s="528"/>
      <c r="B270" s="516"/>
      <c r="C270" s="600"/>
      <c r="D270" s="600"/>
      <c r="E270" s="600"/>
      <c r="F270" s="251">
        <v>10</v>
      </c>
      <c r="G270" s="251">
        <v>450</v>
      </c>
      <c r="H270" s="87">
        <f t="shared" si="22"/>
        <v>4203</v>
      </c>
      <c r="I270" s="185">
        <v>420.3</v>
      </c>
      <c r="J270" s="136"/>
      <c r="K270" s="25" t="s">
        <v>246</v>
      </c>
      <c r="L270" s="39"/>
      <c r="M270" s="24"/>
      <c r="N270" s="24"/>
      <c r="O270" s="26">
        <v>36</v>
      </c>
    </row>
    <row r="271" spans="1:15" ht="15.6" customHeight="1" outlineLevel="2" x14ac:dyDescent="0.25">
      <c r="A271" s="528">
        <v>5931</v>
      </c>
      <c r="B271" s="516" t="s">
        <v>164</v>
      </c>
      <c r="C271" s="600" t="s">
        <v>248</v>
      </c>
      <c r="D271" s="600" t="s">
        <v>55</v>
      </c>
      <c r="E271" s="616" t="s">
        <v>56</v>
      </c>
      <c r="F271" s="251">
        <v>4</v>
      </c>
      <c r="G271" s="251">
        <v>504</v>
      </c>
      <c r="H271" s="87">
        <f t="shared" si="22"/>
        <v>1006</v>
      </c>
      <c r="I271" s="185">
        <v>251.5</v>
      </c>
      <c r="J271" s="136"/>
      <c r="K271" s="25" t="s">
        <v>246</v>
      </c>
      <c r="L271" s="39"/>
      <c r="M271" s="24"/>
      <c r="N271" s="24"/>
      <c r="O271" s="26">
        <v>36</v>
      </c>
    </row>
    <row r="272" spans="1:15" s="15" customFormat="1" ht="15.6" customHeight="1" outlineLevel="2" x14ac:dyDescent="0.25">
      <c r="A272" s="528"/>
      <c r="B272" s="516"/>
      <c r="C272" s="600"/>
      <c r="D272" s="600"/>
      <c r="E272" s="616"/>
      <c r="F272" s="251">
        <v>9</v>
      </c>
      <c r="G272" s="251">
        <v>675</v>
      </c>
      <c r="H272" s="87">
        <f t="shared" si="22"/>
        <v>1924.2</v>
      </c>
      <c r="I272" s="185">
        <v>213.8</v>
      </c>
      <c r="J272" s="136"/>
      <c r="K272" s="25" t="s">
        <v>246</v>
      </c>
      <c r="L272" s="39"/>
      <c r="M272" s="24"/>
      <c r="N272" s="24"/>
      <c r="O272" s="26">
        <v>36</v>
      </c>
    </row>
    <row r="273" spans="1:15" s="40" customFormat="1" ht="15.6" x14ac:dyDescent="0.25">
      <c r="A273" s="526"/>
      <c r="B273" s="526"/>
      <c r="C273" s="453"/>
      <c r="D273" s="179"/>
      <c r="E273" s="179"/>
      <c r="F273" s="236"/>
      <c r="G273" s="237"/>
      <c r="H273" s="237"/>
      <c r="I273" s="180"/>
      <c r="J273" s="181"/>
      <c r="K273" s="182"/>
      <c r="L273" s="182"/>
      <c r="M273" s="183"/>
      <c r="N273" s="183"/>
      <c r="O273" s="182"/>
    </row>
    <row r="274" spans="1:15" s="40" customFormat="1" ht="27.75" customHeight="1" x14ac:dyDescent="0.25">
      <c r="A274" s="526"/>
      <c r="B274" s="526"/>
      <c r="C274" s="453"/>
      <c r="D274" s="179"/>
      <c r="E274" s="230"/>
      <c r="F274" s="234" t="s">
        <v>5</v>
      </c>
      <c r="G274" s="235" t="s">
        <v>6</v>
      </c>
      <c r="H274" s="235" t="s">
        <v>4</v>
      </c>
      <c r="I274" s="235" t="s">
        <v>35</v>
      </c>
      <c r="J274" s="181"/>
      <c r="K274" s="182"/>
      <c r="L274" s="182"/>
      <c r="M274" s="183"/>
      <c r="N274" s="183"/>
      <c r="O274" s="182"/>
    </row>
    <row r="275" spans="1:15" ht="26.4" customHeight="1" outlineLevel="1" x14ac:dyDescent="0.25">
      <c r="A275" s="247" t="s">
        <v>160</v>
      </c>
      <c r="B275" s="268" t="s">
        <v>1078</v>
      </c>
      <c r="C275" s="435" t="s">
        <v>364</v>
      </c>
      <c r="D275" s="250"/>
      <c r="E275" s="250" t="s">
        <v>51</v>
      </c>
      <c r="F275" s="262">
        <v>5</v>
      </c>
      <c r="G275" s="256">
        <v>360</v>
      </c>
      <c r="H275" s="38">
        <f t="shared" ref="H275:H297" si="23">I275*F275</f>
        <v>1305</v>
      </c>
      <c r="I275" s="185">
        <v>261</v>
      </c>
      <c r="J275" s="136"/>
      <c r="K275" s="39"/>
      <c r="L275" s="39"/>
      <c r="M275" s="24"/>
      <c r="N275" s="24"/>
      <c r="O275" s="25">
        <v>12</v>
      </c>
    </row>
    <row r="276" spans="1:15" ht="27.75" customHeight="1" x14ac:dyDescent="0.25">
      <c r="A276" s="526"/>
      <c r="B276" s="526"/>
      <c r="C276" s="453"/>
      <c r="D276" s="179"/>
      <c r="E276" s="230"/>
      <c r="F276" s="235" t="s">
        <v>4</v>
      </c>
      <c r="G276" s="235" t="s">
        <v>57</v>
      </c>
      <c r="H276" s="235" t="s">
        <v>4</v>
      </c>
      <c r="I276" s="235" t="s">
        <v>69</v>
      </c>
      <c r="J276" s="181"/>
      <c r="K276" s="182"/>
      <c r="L276" s="182"/>
      <c r="M276" s="183"/>
      <c r="N276" s="183"/>
      <c r="O276" s="182"/>
    </row>
    <row r="277" spans="1:15" ht="26.4" customHeight="1" outlineLevel="1" x14ac:dyDescent="0.25">
      <c r="A277" s="587" t="s">
        <v>228</v>
      </c>
      <c r="B277" s="534" t="s">
        <v>315</v>
      </c>
      <c r="C277" s="589"/>
      <c r="D277" s="541" t="s">
        <v>8</v>
      </c>
      <c r="E277" s="597" t="s">
        <v>67</v>
      </c>
      <c r="F277" s="256">
        <v>50</v>
      </c>
      <c r="G277" s="256" t="s">
        <v>58</v>
      </c>
      <c r="H277" s="38">
        <f t="shared" si="23"/>
        <v>4885</v>
      </c>
      <c r="I277" s="185">
        <v>97.7</v>
      </c>
      <c r="J277" s="136"/>
      <c r="K277" s="25" t="s">
        <v>281</v>
      </c>
      <c r="L277" s="39"/>
      <c r="M277" s="24"/>
      <c r="N277" s="24"/>
      <c r="O277" s="25">
        <v>24</v>
      </c>
    </row>
    <row r="278" spans="1:15" s="40" customFormat="1" ht="26.4" customHeight="1" outlineLevel="1" x14ac:dyDescent="0.25">
      <c r="A278" s="588"/>
      <c r="B278" s="536"/>
      <c r="C278" s="605"/>
      <c r="D278" s="543"/>
      <c r="E278" s="599"/>
      <c r="F278" s="256">
        <v>10</v>
      </c>
      <c r="G278" s="256" t="s">
        <v>58</v>
      </c>
      <c r="H278" s="38">
        <f t="shared" si="23"/>
        <v>977</v>
      </c>
      <c r="I278" s="185">
        <v>97.7</v>
      </c>
      <c r="J278" s="136"/>
      <c r="K278" s="25" t="s">
        <v>281</v>
      </c>
      <c r="L278" s="39"/>
      <c r="M278" s="24"/>
      <c r="N278" s="24"/>
      <c r="O278" s="25">
        <v>24</v>
      </c>
    </row>
    <row r="279" spans="1:15" ht="26.4" customHeight="1" outlineLevel="1" x14ac:dyDescent="0.25">
      <c r="A279" s="266">
        <v>8101</v>
      </c>
      <c r="B279" s="267" t="s">
        <v>316</v>
      </c>
      <c r="C279" s="218"/>
      <c r="D279" s="541" t="s">
        <v>8</v>
      </c>
      <c r="E279" s="541" t="s">
        <v>67</v>
      </c>
      <c r="F279" s="113">
        <v>10</v>
      </c>
      <c r="G279" s="113" t="s">
        <v>58</v>
      </c>
      <c r="H279" s="114">
        <f t="shared" si="23"/>
        <v>968</v>
      </c>
      <c r="I279" s="185">
        <v>96.8</v>
      </c>
      <c r="J279" s="136"/>
      <c r="K279" s="39"/>
      <c r="L279" s="39"/>
      <c r="M279" s="24"/>
      <c r="N279" s="24"/>
      <c r="O279" s="25">
        <v>24</v>
      </c>
    </row>
    <row r="280" spans="1:15" s="15" customFormat="1" ht="26.4" customHeight="1" outlineLevel="1" x14ac:dyDescent="0.25">
      <c r="A280" s="43" t="s">
        <v>170</v>
      </c>
      <c r="B280" s="267" t="s">
        <v>317</v>
      </c>
      <c r="C280" s="218"/>
      <c r="D280" s="542"/>
      <c r="E280" s="542"/>
      <c r="F280" s="256">
        <v>25</v>
      </c>
      <c r="G280" s="256" t="s">
        <v>66</v>
      </c>
      <c r="H280" s="38">
        <f t="shared" si="23"/>
        <v>5250</v>
      </c>
      <c r="I280" s="185">
        <v>210</v>
      </c>
      <c r="J280" s="136"/>
      <c r="K280" s="286"/>
      <c r="L280" s="39"/>
      <c r="M280" s="24"/>
      <c r="N280" s="24"/>
      <c r="O280" s="25">
        <v>24</v>
      </c>
    </row>
    <row r="281" spans="1:15" ht="26.4" customHeight="1" outlineLevel="1" x14ac:dyDescent="0.25">
      <c r="A281" s="43" t="s">
        <v>229</v>
      </c>
      <c r="B281" s="267" t="s">
        <v>318</v>
      </c>
      <c r="C281" s="218"/>
      <c r="D281" s="542"/>
      <c r="E281" s="542"/>
      <c r="F281" s="256">
        <v>25</v>
      </c>
      <c r="G281" s="256" t="s">
        <v>66</v>
      </c>
      <c r="H281" s="38">
        <f t="shared" si="23"/>
        <v>5250</v>
      </c>
      <c r="I281" s="185">
        <v>210</v>
      </c>
      <c r="J281" s="136"/>
      <c r="K281" s="286"/>
      <c r="L281" s="39"/>
      <c r="M281" s="24"/>
      <c r="N281" s="24"/>
      <c r="O281" s="25">
        <v>24</v>
      </c>
    </row>
    <row r="282" spans="1:15" ht="26.4" customHeight="1" outlineLevel="1" x14ac:dyDescent="0.25">
      <c r="A282" s="43" t="s">
        <v>172</v>
      </c>
      <c r="B282" s="267" t="s">
        <v>319</v>
      </c>
      <c r="C282" s="591" t="s">
        <v>365</v>
      </c>
      <c r="D282" s="542"/>
      <c r="E282" s="542"/>
      <c r="F282" s="111">
        <v>25</v>
      </c>
      <c r="G282" s="111" t="s">
        <v>66</v>
      </c>
      <c r="H282" s="87">
        <f t="shared" si="23"/>
        <v>4000</v>
      </c>
      <c r="I282" s="185">
        <v>160</v>
      </c>
      <c r="J282" s="136"/>
      <c r="K282" s="286"/>
      <c r="L282" s="39"/>
      <c r="M282" s="24"/>
      <c r="N282" s="24"/>
      <c r="O282" s="25">
        <v>24</v>
      </c>
    </row>
    <row r="283" spans="1:15" s="40" customFormat="1" ht="26.4" customHeight="1" outlineLevel="1" x14ac:dyDescent="0.25">
      <c r="A283" s="43" t="s">
        <v>173</v>
      </c>
      <c r="B283" s="206" t="s">
        <v>320</v>
      </c>
      <c r="C283" s="592"/>
      <c r="D283" s="543"/>
      <c r="E283" s="543"/>
      <c r="F283" s="111">
        <v>25</v>
      </c>
      <c r="G283" s="111" t="s">
        <v>66</v>
      </c>
      <c r="H283" s="87">
        <f t="shared" si="23"/>
        <v>17000</v>
      </c>
      <c r="I283" s="185">
        <v>680</v>
      </c>
      <c r="J283" s="136"/>
      <c r="K283" s="286"/>
      <c r="L283" s="39"/>
      <c r="M283" s="24"/>
      <c r="N283" s="24"/>
      <c r="O283" s="25">
        <v>24</v>
      </c>
    </row>
    <row r="284" spans="1:15" s="40" customFormat="1" ht="15.75" customHeight="1" x14ac:dyDescent="0.25">
      <c r="A284" s="526"/>
      <c r="B284" s="526"/>
      <c r="C284" s="453"/>
      <c r="D284" s="179"/>
      <c r="E284" s="230"/>
      <c r="F284" s="234" t="s">
        <v>5</v>
      </c>
      <c r="G284" s="235" t="s">
        <v>6</v>
      </c>
      <c r="H284" s="235" t="s">
        <v>4</v>
      </c>
      <c r="I284" s="235" t="s">
        <v>35</v>
      </c>
      <c r="J284" s="181"/>
      <c r="K284" s="182"/>
      <c r="L284" s="182"/>
      <c r="M284" s="183"/>
      <c r="N284" s="183"/>
      <c r="O284" s="182"/>
    </row>
    <row r="285" spans="1:15" s="40" customFormat="1" ht="26.4" customHeight="1" outlineLevel="1" x14ac:dyDescent="0.25">
      <c r="A285" s="587" t="s">
        <v>241</v>
      </c>
      <c r="B285" s="517" t="s">
        <v>1079</v>
      </c>
      <c r="C285" s="589"/>
      <c r="D285" s="510" t="s">
        <v>46</v>
      </c>
      <c r="E285" s="507" t="s">
        <v>70</v>
      </c>
      <c r="F285" s="262">
        <v>24</v>
      </c>
      <c r="G285" s="256">
        <v>576</v>
      </c>
      <c r="H285" s="38">
        <f t="shared" si="23"/>
        <v>2712</v>
      </c>
      <c r="I285" s="185">
        <v>113</v>
      </c>
      <c r="J285" s="136"/>
      <c r="K285" s="39"/>
      <c r="L285" s="39"/>
      <c r="M285" s="24"/>
      <c r="N285" s="24"/>
      <c r="O285" s="25">
        <v>12</v>
      </c>
    </row>
    <row r="286" spans="1:15" s="40" customFormat="1" ht="26.4" customHeight="1" outlineLevel="1" x14ac:dyDescent="0.25">
      <c r="A286" s="593"/>
      <c r="B286" s="518"/>
      <c r="C286" s="590"/>
      <c r="D286" s="511"/>
      <c r="E286" s="508"/>
      <c r="F286" s="254">
        <v>8</v>
      </c>
      <c r="G286" s="258">
        <v>576</v>
      </c>
      <c r="H286" s="44">
        <f t="shared" si="23"/>
        <v>976</v>
      </c>
      <c r="I286" s="200">
        <v>122</v>
      </c>
      <c r="J286" s="136"/>
      <c r="K286" s="39"/>
      <c r="L286" s="39"/>
      <c r="M286" s="24"/>
      <c r="N286" s="24"/>
      <c r="O286" s="25">
        <v>12</v>
      </c>
    </row>
    <row r="287" spans="1:15" s="15" customFormat="1" ht="25.65" customHeight="1" outlineLevel="1" x14ac:dyDescent="0.25">
      <c r="A287" s="43" t="s">
        <v>136</v>
      </c>
      <c r="B287" s="110" t="s">
        <v>135</v>
      </c>
      <c r="C287" s="188"/>
      <c r="D287" s="388" t="s">
        <v>72</v>
      </c>
      <c r="E287" s="390" t="s">
        <v>73</v>
      </c>
      <c r="F287" s="395">
        <v>20</v>
      </c>
      <c r="G287" s="256">
        <v>1000</v>
      </c>
      <c r="H287" s="38">
        <f t="shared" si="23"/>
        <v>2740</v>
      </c>
      <c r="I287" s="185">
        <v>137</v>
      </c>
      <c r="J287" s="136"/>
      <c r="K287" s="39"/>
      <c r="L287" s="39"/>
      <c r="M287" s="24"/>
      <c r="N287" s="24"/>
      <c r="O287" s="25">
        <v>24</v>
      </c>
    </row>
    <row r="288" spans="1:15" s="15" customFormat="1" ht="26.4" customHeight="1" outlineLevel="1" x14ac:dyDescent="0.25">
      <c r="A288" s="43" t="s">
        <v>174</v>
      </c>
      <c r="B288" s="75" t="s">
        <v>1080</v>
      </c>
      <c r="C288" s="436"/>
      <c r="D288" s="389"/>
      <c r="E288" s="390" t="s">
        <v>74</v>
      </c>
      <c r="F288" s="395">
        <v>10</v>
      </c>
      <c r="G288" s="256">
        <v>240</v>
      </c>
      <c r="H288" s="38">
        <f t="shared" si="23"/>
        <v>3070</v>
      </c>
      <c r="I288" s="185">
        <v>307</v>
      </c>
      <c r="J288" s="136"/>
      <c r="K288" s="25" t="s">
        <v>246</v>
      </c>
      <c r="L288" s="39"/>
      <c r="M288" s="24"/>
      <c r="N288" s="24"/>
      <c r="O288" s="25">
        <v>12</v>
      </c>
    </row>
    <row r="289" spans="1:15" ht="15.75" customHeight="1" x14ac:dyDescent="0.25">
      <c r="A289" s="526"/>
      <c r="B289" s="526"/>
      <c r="C289" s="453"/>
      <c r="D289" s="179"/>
      <c r="E289" s="230"/>
      <c r="F289" s="235" t="s">
        <v>4</v>
      </c>
      <c r="G289" s="235" t="s">
        <v>57</v>
      </c>
      <c r="H289" s="235" t="s">
        <v>4</v>
      </c>
      <c r="I289" s="235" t="s">
        <v>69</v>
      </c>
      <c r="J289" s="181"/>
      <c r="K289" s="182"/>
      <c r="L289" s="182"/>
      <c r="M289" s="183"/>
      <c r="N289" s="183"/>
      <c r="O289" s="182"/>
    </row>
    <row r="290" spans="1:15" s="40" customFormat="1" ht="26.4" customHeight="1" outlineLevel="1" x14ac:dyDescent="0.25">
      <c r="A290" s="319" t="s">
        <v>171</v>
      </c>
      <c r="B290" s="318" t="s">
        <v>429</v>
      </c>
      <c r="C290" s="431"/>
      <c r="D290" s="317" t="s">
        <v>8</v>
      </c>
      <c r="E290" s="316" t="s">
        <v>71</v>
      </c>
      <c r="F290" s="215">
        <v>30</v>
      </c>
      <c r="G290" s="215" t="s">
        <v>58</v>
      </c>
      <c r="H290" s="195">
        <f t="shared" si="23"/>
        <v>8100</v>
      </c>
      <c r="I290" s="192">
        <v>270</v>
      </c>
      <c r="J290" s="136"/>
      <c r="K290" s="39"/>
      <c r="L290" s="39"/>
      <c r="M290" s="24"/>
      <c r="N290" s="24"/>
      <c r="O290" s="25">
        <v>24</v>
      </c>
    </row>
    <row r="291" spans="1:15" s="40" customFormat="1" ht="27.75" customHeight="1" x14ac:dyDescent="0.25">
      <c r="A291" s="526"/>
      <c r="B291" s="526"/>
      <c r="C291" s="453"/>
      <c r="D291" s="179"/>
      <c r="E291" s="230"/>
      <c r="F291" s="234" t="s">
        <v>5</v>
      </c>
      <c r="G291" s="235" t="s">
        <v>6</v>
      </c>
      <c r="H291" s="235" t="s">
        <v>4</v>
      </c>
      <c r="I291" s="235" t="s">
        <v>35</v>
      </c>
      <c r="J291" s="181"/>
      <c r="K291" s="182"/>
      <c r="L291" s="182"/>
      <c r="M291" s="183"/>
      <c r="N291" s="183"/>
      <c r="O291" s="182"/>
    </row>
    <row r="292" spans="1:15" s="40" customFormat="1" ht="26.4" customHeight="1" outlineLevel="1" x14ac:dyDescent="0.25">
      <c r="A292" s="18">
        <v>8200</v>
      </c>
      <c r="B292" s="88" t="s">
        <v>321</v>
      </c>
      <c r="C292" s="433" t="s">
        <v>61</v>
      </c>
      <c r="D292" s="541" t="s">
        <v>8</v>
      </c>
      <c r="E292" s="507" t="s">
        <v>62</v>
      </c>
      <c r="F292" s="262">
        <v>25</v>
      </c>
      <c r="G292" s="256">
        <v>1200</v>
      </c>
      <c r="H292" s="22">
        <f t="shared" si="23"/>
        <v>207.50000000000003</v>
      </c>
      <c r="I292" s="185">
        <v>8.3000000000000007</v>
      </c>
      <c r="J292" s="138"/>
      <c r="K292" s="26"/>
      <c r="L292" s="26"/>
      <c r="M292" s="24" t="s">
        <v>267</v>
      </c>
      <c r="N292" s="24" t="s">
        <v>265</v>
      </c>
      <c r="O292" s="26">
        <v>24</v>
      </c>
    </row>
    <row r="293" spans="1:15" s="40" customFormat="1" ht="26.4" customHeight="1" outlineLevel="1" x14ac:dyDescent="0.25">
      <c r="A293" s="18">
        <v>8260</v>
      </c>
      <c r="B293" s="206" t="s">
        <v>430</v>
      </c>
      <c r="C293" s="433" t="s">
        <v>64</v>
      </c>
      <c r="D293" s="542"/>
      <c r="E293" s="508"/>
      <c r="F293" s="262">
        <v>25</v>
      </c>
      <c r="G293" s="256">
        <v>1200</v>
      </c>
      <c r="H293" s="22">
        <f t="shared" si="23"/>
        <v>542.5</v>
      </c>
      <c r="I293" s="185">
        <v>21.7</v>
      </c>
      <c r="J293" s="138"/>
      <c r="K293" s="26"/>
      <c r="L293" s="26"/>
      <c r="M293" s="24" t="s">
        <v>267</v>
      </c>
      <c r="N293" s="24" t="s">
        <v>268</v>
      </c>
      <c r="O293" s="26">
        <v>24</v>
      </c>
    </row>
    <row r="294" spans="1:15" s="40" customFormat="1" ht="26.4" customHeight="1" outlineLevel="1" x14ac:dyDescent="0.25">
      <c r="A294" s="55">
        <v>8265</v>
      </c>
      <c r="B294" s="206" t="s">
        <v>431</v>
      </c>
      <c r="C294" s="433" t="s">
        <v>333</v>
      </c>
      <c r="D294" s="542"/>
      <c r="E294" s="508"/>
      <c r="F294" s="262">
        <v>25</v>
      </c>
      <c r="G294" s="256">
        <v>1200</v>
      </c>
      <c r="H294" s="22">
        <f t="shared" si="23"/>
        <v>487.5</v>
      </c>
      <c r="I294" s="185">
        <v>19.5</v>
      </c>
      <c r="J294" s="150"/>
      <c r="K294" s="96"/>
      <c r="L294" s="96"/>
      <c r="M294" s="24" t="s">
        <v>267</v>
      </c>
      <c r="N294" s="24" t="s">
        <v>268</v>
      </c>
      <c r="O294" s="26">
        <v>24</v>
      </c>
    </row>
    <row r="295" spans="1:15" s="40" customFormat="1" ht="26.4" customHeight="1" outlineLevel="1" x14ac:dyDescent="0.25">
      <c r="A295" s="55">
        <v>8270</v>
      </c>
      <c r="B295" s="206" t="s">
        <v>432</v>
      </c>
      <c r="C295" s="283" t="s">
        <v>1106</v>
      </c>
      <c r="D295" s="542"/>
      <c r="E295" s="508"/>
      <c r="F295" s="262">
        <v>25</v>
      </c>
      <c r="G295" s="256">
        <v>1200</v>
      </c>
      <c r="H295" s="22">
        <f t="shared" si="23"/>
        <v>750</v>
      </c>
      <c r="I295" s="185">
        <v>30</v>
      </c>
      <c r="J295" s="138"/>
      <c r="K295" s="26"/>
      <c r="L295" s="26"/>
      <c r="M295" s="24" t="s">
        <v>267</v>
      </c>
      <c r="N295" s="24" t="s">
        <v>268</v>
      </c>
      <c r="O295" s="26">
        <v>9</v>
      </c>
    </row>
    <row r="296" spans="1:15" s="40" customFormat="1" ht="26.4" customHeight="1" outlineLevel="1" x14ac:dyDescent="0.25">
      <c r="A296" s="55">
        <v>8282</v>
      </c>
      <c r="B296" s="206" t="s">
        <v>433</v>
      </c>
      <c r="C296" s="433" t="s">
        <v>332</v>
      </c>
      <c r="D296" s="542"/>
      <c r="E296" s="508"/>
      <c r="F296" s="262">
        <v>25</v>
      </c>
      <c r="G296" s="256">
        <v>1200</v>
      </c>
      <c r="H296" s="22">
        <f t="shared" si="23"/>
        <v>792.5</v>
      </c>
      <c r="I296" s="185">
        <v>31.7</v>
      </c>
      <c r="J296" s="138"/>
      <c r="K296" s="25" t="s">
        <v>246</v>
      </c>
      <c r="L296" s="26"/>
      <c r="M296" s="24" t="s">
        <v>267</v>
      </c>
      <c r="N296" s="24" t="s">
        <v>268</v>
      </c>
      <c r="O296" s="26">
        <v>24</v>
      </c>
    </row>
    <row r="297" spans="1:15" s="40" customFormat="1" ht="26.4" customHeight="1" outlineLevel="1" x14ac:dyDescent="0.25">
      <c r="A297" s="18">
        <v>8285</v>
      </c>
      <c r="B297" s="206" t="s">
        <v>1104</v>
      </c>
      <c r="C297" s="433" t="s">
        <v>63</v>
      </c>
      <c r="D297" s="543"/>
      <c r="E297" s="509"/>
      <c r="F297" s="262">
        <v>25</v>
      </c>
      <c r="G297" s="256">
        <v>1200</v>
      </c>
      <c r="H297" s="22">
        <f t="shared" si="23"/>
        <v>532.5</v>
      </c>
      <c r="I297" s="185">
        <v>21.3</v>
      </c>
      <c r="J297" s="138"/>
      <c r="K297" s="26"/>
      <c r="L297" s="26"/>
      <c r="M297" s="24" t="s">
        <v>267</v>
      </c>
      <c r="N297" s="24" t="s">
        <v>268</v>
      </c>
      <c r="O297" s="26">
        <v>24</v>
      </c>
    </row>
    <row r="298" spans="1:15" s="40" customFormat="1" ht="27.75" customHeight="1" x14ac:dyDescent="0.25">
      <c r="A298" s="526"/>
      <c r="B298" s="526"/>
      <c r="C298" s="453"/>
      <c r="D298" s="179"/>
      <c r="E298" s="230"/>
      <c r="F298" s="234" t="s">
        <v>5</v>
      </c>
      <c r="G298" s="235" t="s">
        <v>6</v>
      </c>
      <c r="H298" s="235" t="s">
        <v>4</v>
      </c>
      <c r="I298" s="235" t="s">
        <v>35</v>
      </c>
      <c r="J298" s="181"/>
      <c r="K298" s="182"/>
      <c r="L298" s="182"/>
      <c r="M298" s="183"/>
      <c r="N298" s="183"/>
      <c r="O298" s="182"/>
    </row>
    <row r="299" spans="1:15" s="40" customFormat="1" ht="15" customHeight="1" outlineLevel="1" x14ac:dyDescent="0.25">
      <c r="A299" s="556" t="s">
        <v>136</v>
      </c>
      <c r="B299" s="519" t="s">
        <v>322</v>
      </c>
      <c r="C299" s="433" t="s">
        <v>389</v>
      </c>
      <c r="D299" s="541" t="s">
        <v>8</v>
      </c>
      <c r="E299" s="507" t="s">
        <v>65</v>
      </c>
      <c r="F299" s="262">
        <v>5</v>
      </c>
      <c r="G299" s="256">
        <v>1000</v>
      </c>
      <c r="H299" s="78">
        <f t="shared" ref="H299:H322" si="24">I299*F299</f>
        <v>286.5</v>
      </c>
      <c r="I299" s="185">
        <v>57.3</v>
      </c>
      <c r="J299" s="138"/>
      <c r="K299" s="162"/>
      <c r="L299" s="26"/>
      <c r="M299" s="24">
        <v>2</v>
      </c>
      <c r="N299" s="24">
        <v>10</v>
      </c>
      <c r="O299" s="26">
        <v>24</v>
      </c>
    </row>
    <row r="300" spans="1:15" s="40" customFormat="1" ht="12" outlineLevel="1" x14ac:dyDescent="0.25">
      <c r="A300" s="539"/>
      <c r="B300" s="518"/>
      <c r="C300" s="433" t="s">
        <v>176</v>
      </c>
      <c r="D300" s="542"/>
      <c r="E300" s="508"/>
      <c r="F300" s="262">
        <v>5</v>
      </c>
      <c r="G300" s="256">
        <v>1000</v>
      </c>
      <c r="H300" s="78">
        <f t="shared" si="24"/>
        <v>459</v>
      </c>
      <c r="I300" s="185">
        <v>91.8</v>
      </c>
      <c r="J300" s="138"/>
      <c r="K300" s="162"/>
      <c r="L300" s="26"/>
      <c r="M300" s="24">
        <v>2</v>
      </c>
      <c r="N300" s="24">
        <v>10</v>
      </c>
      <c r="O300" s="26">
        <v>24</v>
      </c>
    </row>
    <row r="301" spans="1:15" s="40" customFormat="1" ht="12" outlineLevel="1" x14ac:dyDescent="0.25">
      <c r="A301" s="539"/>
      <c r="B301" s="518"/>
      <c r="C301" s="433" t="s">
        <v>177</v>
      </c>
      <c r="D301" s="542"/>
      <c r="E301" s="508"/>
      <c r="F301" s="262">
        <v>5</v>
      </c>
      <c r="G301" s="256">
        <v>1000</v>
      </c>
      <c r="H301" s="78">
        <f t="shared" si="24"/>
        <v>977.5</v>
      </c>
      <c r="I301" s="185">
        <v>195.5</v>
      </c>
      <c r="J301" s="138"/>
      <c r="K301" s="162"/>
      <c r="L301" s="26"/>
      <c r="M301" s="24">
        <v>2</v>
      </c>
      <c r="N301" s="24">
        <v>10</v>
      </c>
      <c r="O301" s="26">
        <v>24</v>
      </c>
    </row>
    <row r="302" spans="1:15" s="40" customFormat="1" ht="12" outlineLevel="1" x14ac:dyDescent="0.25">
      <c r="A302" s="539"/>
      <c r="B302" s="518"/>
      <c r="C302" s="433" t="s">
        <v>178</v>
      </c>
      <c r="D302" s="542"/>
      <c r="E302" s="508"/>
      <c r="F302" s="262">
        <v>5</v>
      </c>
      <c r="G302" s="256">
        <v>1000</v>
      </c>
      <c r="H302" s="78">
        <f t="shared" si="24"/>
        <v>977.5</v>
      </c>
      <c r="I302" s="185">
        <v>195.5</v>
      </c>
      <c r="J302" s="138"/>
      <c r="K302" s="162"/>
      <c r="L302" s="26"/>
      <c r="M302" s="24">
        <v>2</v>
      </c>
      <c r="N302" s="24">
        <v>10</v>
      </c>
      <c r="O302" s="26">
        <v>24</v>
      </c>
    </row>
    <row r="303" spans="1:15" s="15" customFormat="1" ht="15" customHeight="1" outlineLevel="1" x14ac:dyDescent="0.25">
      <c r="A303" s="539"/>
      <c r="B303" s="518"/>
      <c r="C303" s="433" t="s">
        <v>179</v>
      </c>
      <c r="D303" s="542"/>
      <c r="E303" s="508"/>
      <c r="F303" s="262">
        <v>5</v>
      </c>
      <c r="G303" s="256">
        <v>1000</v>
      </c>
      <c r="H303" s="78">
        <f t="shared" si="24"/>
        <v>459</v>
      </c>
      <c r="I303" s="185">
        <v>91.8</v>
      </c>
      <c r="J303" s="138"/>
      <c r="K303" s="162"/>
      <c r="L303" s="26"/>
      <c r="M303" s="24">
        <v>2</v>
      </c>
      <c r="N303" s="24">
        <v>10</v>
      </c>
      <c r="O303" s="26">
        <v>24</v>
      </c>
    </row>
    <row r="304" spans="1:15" s="15" customFormat="1" ht="12" outlineLevel="1" x14ac:dyDescent="0.25">
      <c r="A304" s="539"/>
      <c r="B304" s="518"/>
      <c r="C304" s="433" t="s">
        <v>180</v>
      </c>
      <c r="D304" s="542"/>
      <c r="E304" s="508"/>
      <c r="F304" s="262">
        <v>5</v>
      </c>
      <c r="G304" s="256">
        <v>1000</v>
      </c>
      <c r="H304" s="78">
        <f t="shared" si="24"/>
        <v>286.5</v>
      </c>
      <c r="I304" s="185">
        <v>57.3</v>
      </c>
      <c r="J304" s="138"/>
      <c r="K304" s="162"/>
      <c r="L304" s="26"/>
      <c r="M304" s="24">
        <v>2</v>
      </c>
      <c r="N304" s="24">
        <v>10</v>
      </c>
      <c r="O304" s="26">
        <v>24</v>
      </c>
    </row>
    <row r="305" spans="1:15" s="15" customFormat="1" ht="15" customHeight="1" outlineLevel="1" x14ac:dyDescent="0.25">
      <c r="A305" s="539"/>
      <c r="B305" s="518"/>
      <c r="C305" s="433" t="s">
        <v>181</v>
      </c>
      <c r="D305" s="542"/>
      <c r="E305" s="508"/>
      <c r="F305" s="262">
        <v>5</v>
      </c>
      <c r="G305" s="256">
        <v>1000</v>
      </c>
      <c r="H305" s="78">
        <f t="shared" si="24"/>
        <v>286.5</v>
      </c>
      <c r="I305" s="185">
        <v>57.3</v>
      </c>
      <c r="J305" s="138"/>
      <c r="K305" s="162"/>
      <c r="L305" s="26"/>
      <c r="M305" s="24">
        <v>2</v>
      </c>
      <c r="N305" s="24">
        <v>10</v>
      </c>
      <c r="O305" s="26">
        <v>24</v>
      </c>
    </row>
    <row r="306" spans="1:15" s="15" customFormat="1" ht="12" outlineLevel="1" x14ac:dyDescent="0.25">
      <c r="A306" s="539"/>
      <c r="B306" s="518"/>
      <c r="C306" s="433" t="s">
        <v>182</v>
      </c>
      <c r="D306" s="542"/>
      <c r="E306" s="508"/>
      <c r="F306" s="262">
        <v>5</v>
      </c>
      <c r="G306" s="256">
        <v>1000</v>
      </c>
      <c r="H306" s="78">
        <f t="shared" si="24"/>
        <v>390</v>
      </c>
      <c r="I306" s="185">
        <v>78</v>
      </c>
      <c r="J306" s="138"/>
      <c r="K306" s="162"/>
      <c r="L306" s="26"/>
      <c r="M306" s="24">
        <v>2</v>
      </c>
      <c r="N306" s="24">
        <v>10</v>
      </c>
      <c r="O306" s="26">
        <v>24</v>
      </c>
    </row>
    <row r="307" spans="1:15" s="97" customFormat="1" ht="12" outlineLevel="1" x14ac:dyDescent="0.25">
      <c r="A307" s="539"/>
      <c r="B307" s="518"/>
      <c r="C307" s="433" t="s">
        <v>183</v>
      </c>
      <c r="D307" s="542"/>
      <c r="E307" s="508"/>
      <c r="F307" s="262">
        <v>5</v>
      </c>
      <c r="G307" s="256">
        <v>1000</v>
      </c>
      <c r="H307" s="78">
        <f t="shared" si="24"/>
        <v>459</v>
      </c>
      <c r="I307" s="185">
        <v>91.8</v>
      </c>
      <c r="J307" s="138"/>
      <c r="K307" s="162"/>
      <c r="L307" s="26"/>
      <c r="M307" s="24">
        <v>2</v>
      </c>
      <c r="N307" s="24">
        <v>10</v>
      </c>
      <c r="O307" s="26">
        <v>24</v>
      </c>
    </row>
    <row r="308" spans="1:15" s="15" customFormat="1" ht="12" outlineLevel="1" x14ac:dyDescent="0.25">
      <c r="A308" s="539"/>
      <c r="B308" s="518"/>
      <c r="C308" s="433" t="s">
        <v>184</v>
      </c>
      <c r="D308" s="542"/>
      <c r="E308" s="508"/>
      <c r="F308" s="262">
        <v>5</v>
      </c>
      <c r="G308" s="256">
        <v>1000</v>
      </c>
      <c r="H308" s="78">
        <f t="shared" si="24"/>
        <v>390</v>
      </c>
      <c r="I308" s="185">
        <v>78</v>
      </c>
      <c r="J308" s="138"/>
      <c r="K308" s="162"/>
      <c r="L308" s="26"/>
      <c r="M308" s="24">
        <v>2</v>
      </c>
      <c r="N308" s="24">
        <v>10</v>
      </c>
      <c r="O308" s="26">
        <v>24</v>
      </c>
    </row>
    <row r="309" spans="1:15" s="15" customFormat="1" ht="12" outlineLevel="1" x14ac:dyDescent="0.25">
      <c r="A309" s="539"/>
      <c r="B309" s="518"/>
      <c r="C309" s="433" t="s">
        <v>185</v>
      </c>
      <c r="D309" s="542"/>
      <c r="E309" s="508"/>
      <c r="F309" s="262">
        <v>5</v>
      </c>
      <c r="G309" s="256">
        <v>1000</v>
      </c>
      <c r="H309" s="78">
        <f t="shared" si="24"/>
        <v>286.5</v>
      </c>
      <c r="I309" s="185">
        <v>57.3</v>
      </c>
      <c r="J309" s="138"/>
      <c r="K309" s="162"/>
      <c r="L309" s="26"/>
      <c r="M309" s="24">
        <v>2</v>
      </c>
      <c r="N309" s="24">
        <v>10</v>
      </c>
      <c r="O309" s="26">
        <v>24</v>
      </c>
    </row>
    <row r="310" spans="1:15" s="15" customFormat="1" ht="12.75" customHeight="1" outlineLevel="1" x14ac:dyDescent="0.25">
      <c r="A310" s="539"/>
      <c r="B310" s="518"/>
      <c r="C310" s="433" t="s">
        <v>186</v>
      </c>
      <c r="D310" s="542"/>
      <c r="E310" s="508"/>
      <c r="F310" s="262">
        <v>5</v>
      </c>
      <c r="G310" s="256">
        <v>1000</v>
      </c>
      <c r="H310" s="78">
        <f t="shared" si="24"/>
        <v>390</v>
      </c>
      <c r="I310" s="185">
        <v>78</v>
      </c>
      <c r="J310" s="138"/>
      <c r="K310" s="162"/>
      <c r="L310" s="26"/>
      <c r="M310" s="24">
        <v>2</v>
      </c>
      <c r="N310" s="24">
        <v>10</v>
      </c>
      <c r="O310" s="26">
        <v>24</v>
      </c>
    </row>
    <row r="311" spans="1:15" s="15" customFormat="1" ht="15" customHeight="1" outlineLevel="1" x14ac:dyDescent="0.25">
      <c r="A311" s="539"/>
      <c r="B311" s="518"/>
      <c r="C311" s="433" t="s">
        <v>187</v>
      </c>
      <c r="D311" s="542"/>
      <c r="E311" s="508"/>
      <c r="F311" s="262">
        <v>5</v>
      </c>
      <c r="G311" s="256">
        <v>1000</v>
      </c>
      <c r="H311" s="78">
        <f t="shared" si="24"/>
        <v>390</v>
      </c>
      <c r="I311" s="185">
        <v>78</v>
      </c>
      <c r="J311" s="138"/>
      <c r="K311" s="162"/>
      <c r="L311" s="26"/>
      <c r="M311" s="24">
        <v>2</v>
      </c>
      <c r="N311" s="24">
        <v>10</v>
      </c>
      <c r="O311" s="26">
        <v>24</v>
      </c>
    </row>
    <row r="312" spans="1:15" s="15" customFormat="1" ht="12" outlineLevel="1" x14ac:dyDescent="0.25">
      <c r="A312" s="539"/>
      <c r="B312" s="518"/>
      <c r="C312" s="433" t="s">
        <v>189</v>
      </c>
      <c r="D312" s="542"/>
      <c r="E312" s="508"/>
      <c r="F312" s="262">
        <v>5</v>
      </c>
      <c r="G312" s="256">
        <v>1000</v>
      </c>
      <c r="H312" s="78">
        <f t="shared" si="24"/>
        <v>390</v>
      </c>
      <c r="I312" s="185">
        <v>78</v>
      </c>
      <c r="J312" s="138"/>
      <c r="K312" s="162"/>
      <c r="L312" s="26"/>
      <c r="M312" s="24">
        <v>2</v>
      </c>
      <c r="N312" s="24">
        <v>10</v>
      </c>
      <c r="O312" s="26">
        <v>24</v>
      </c>
    </row>
    <row r="313" spans="1:15" s="15" customFormat="1" ht="12" outlineLevel="1" x14ac:dyDescent="0.25">
      <c r="A313" s="539"/>
      <c r="B313" s="518"/>
      <c r="C313" s="433" t="s">
        <v>190</v>
      </c>
      <c r="D313" s="542"/>
      <c r="E313" s="508"/>
      <c r="F313" s="262">
        <v>5</v>
      </c>
      <c r="G313" s="256">
        <v>1000</v>
      </c>
      <c r="H313" s="78">
        <f t="shared" si="24"/>
        <v>459</v>
      </c>
      <c r="I313" s="185">
        <v>91.8</v>
      </c>
      <c r="J313" s="138"/>
      <c r="K313" s="162"/>
      <c r="L313" s="26"/>
      <c r="M313" s="24">
        <v>2</v>
      </c>
      <c r="N313" s="24">
        <v>10</v>
      </c>
      <c r="O313" s="26">
        <v>24</v>
      </c>
    </row>
    <row r="314" spans="1:15" s="15" customFormat="1" ht="12" outlineLevel="1" x14ac:dyDescent="0.25">
      <c r="A314" s="539"/>
      <c r="B314" s="518"/>
      <c r="C314" s="433" t="s">
        <v>191</v>
      </c>
      <c r="D314" s="542"/>
      <c r="E314" s="508"/>
      <c r="F314" s="262">
        <v>5</v>
      </c>
      <c r="G314" s="256">
        <v>1000</v>
      </c>
      <c r="H314" s="78">
        <f t="shared" si="24"/>
        <v>459</v>
      </c>
      <c r="I314" s="185">
        <v>91.8</v>
      </c>
      <c r="J314" s="138"/>
      <c r="K314" s="162"/>
      <c r="L314" s="26"/>
      <c r="M314" s="24">
        <v>2</v>
      </c>
      <c r="N314" s="24">
        <v>10</v>
      </c>
      <c r="O314" s="26">
        <v>24</v>
      </c>
    </row>
    <row r="315" spans="1:15" s="15" customFormat="1" ht="12" outlineLevel="1" x14ac:dyDescent="0.25">
      <c r="A315" s="539"/>
      <c r="B315" s="518"/>
      <c r="C315" s="433" t="s">
        <v>192</v>
      </c>
      <c r="D315" s="542"/>
      <c r="E315" s="508"/>
      <c r="F315" s="262">
        <v>5</v>
      </c>
      <c r="G315" s="256">
        <v>1000</v>
      </c>
      <c r="H315" s="78">
        <f t="shared" si="24"/>
        <v>459</v>
      </c>
      <c r="I315" s="185">
        <v>91.8</v>
      </c>
      <c r="J315" s="138"/>
      <c r="K315" s="162"/>
      <c r="L315" s="26"/>
      <c r="M315" s="24">
        <v>2</v>
      </c>
      <c r="N315" s="24">
        <v>10</v>
      </c>
      <c r="O315" s="26">
        <v>24</v>
      </c>
    </row>
    <row r="316" spans="1:15" s="15" customFormat="1" ht="12" outlineLevel="1" x14ac:dyDescent="0.25">
      <c r="A316" s="539"/>
      <c r="B316" s="518"/>
      <c r="C316" s="433" t="s">
        <v>193</v>
      </c>
      <c r="D316" s="542"/>
      <c r="E316" s="508"/>
      <c r="F316" s="262">
        <v>5</v>
      </c>
      <c r="G316" s="256">
        <v>1000</v>
      </c>
      <c r="H316" s="78">
        <f t="shared" si="24"/>
        <v>977.5</v>
      </c>
      <c r="I316" s="185">
        <v>195.5</v>
      </c>
      <c r="J316" s="138"/>
      <c r="K316" s="162"/>
      <c r="L316" s="26"/>
      <c r="M316" s="24">
        <v>2</v>
      </c>
      <c r="N316" s="24">
        <v>10</v>
      </c>
      <c r="O316" s="26">
        <v>24</v>
      </c>
    </row>
    <row r="317" spans="1:15" s="15" customFormat="1" ht="12" outlineLevel="1" x14ac:dyDescent="0.25">
      <c r="A317" s="539"/>
      <c r="B317" s="518"/>
      <c r="C317" s="433" t="s">
        <v>194</v>
      </c>
      <c r="D317" s="542"/>
      <c r="E317" s="508"/>
      <c r="F317" s="262">
        <v>5</v>
      </c>
      <c r="G317" s="256">
        <v>1000</v>
      </c>
      <c r="H317" s="78">
        <f t="shared" si="24"/>
        <v>977.5</v>
      </c>
      <c r="I317" s="185">
        <v>195.5</v>
      </c>
      <c r="J317" s="138"/>
      <c r="K317" s="162"/>
      <c r="L317" s="26"/>
      <c r="M317" s="24">
        <v>2</v>
      </c>
      <c r="N317" s="24">
        <v>10</v>
      </c>
      <c r="O317" s="26">
        <v>24</v>
      </c>
    </row>
    <row r="318" spans="1:15" s="15" customFormat="1" ht="12" outlineLevel="1" x14ac:dyDescent="0.25">
      <c r="A318" s="539"/>
      <c r="B318" s="518"/>
      <c r="C318" s="433" t="s">
        <v>195</v>
      </c>
      <c r="D318" s="542"/>
      <c r="E318" s="508"/>
      <c r="F318" s="262">
        <v>5</v>
      </c>
      <c r="G318" s="256">
        <v>1000</v>
      </c>
      <c r="H318" s="78">
        <f t="shared" si="24"/>
        <v>459</v>
      </c>
      <c r="I318" s="185">
        <v>91.8</v>
      </c>
      <c r="J318" s="138"/>
      <c r="K318" s="162"/>
      <c r="L318" s="26"/>
      <c r="M318" s="24">
        <v>2</v>
      </c>
      <c r="N318" s="24">
        <v>10</v>
      </c>
      <c r="O318" s="26">
        <v>24</v>
      </c>
    </row>
    <row r="319" spans="1:15" s="15" customFormat="1" ht="12" outlineLevel="1" x14ac:dyDescent="0.25">
      <c r="A319" s="539"/>
      <c r="B319" s="518"/>
      <c r="C319" s="433" t="s">
        <v>196</v>
      </c>
      <c r="D319" s="542"/>
      <c r="E319" s="508"/>
      <c r="F319" s="262">
        <v>5</v>
      </c>
      <c r="G319" s="256">
        <v>1000</v>
      </c>
      <c r="H319" s="78">
        <f t="shared" si="24"/>
        <v>459</v>
      </c>
      <c r="I319" s="185">
        <v>91.8</v>
      </c>
      <c r="J319" s="138"/>
      <c r="K319" s="162"/>
      <c r="L319" s="26"/>
      <c r="M319" s="24">
        <v>2</v>
      </c>
      <c r="N319" s="24">
        <v>10</v>
      </c>
      <c r="O319" s="26">
        <v>24</v>
      </c>
    </row>
    <row r="320" spans="1:15" s="15" customFormat="1" ht="12" outlineLevel="1" x14ac:dyDescent="0.25">
      <c r="A320" s="539"/>
      <c r="B320" s="518"/>
      <c r="C320" s="433" t="s">
        <v>197</v>
      </c>
      <c r="D320" s="542"/>
      <c r="E320" s="508"/>
      <c r="F320" s="262">
        <v>5</v>
      </c>
      <c r="G320" s="256">
        <v>1000</v>
      </c>
      <c r="H320" s="78">
        <f t="shared" si="24"/>
        <v>977.5</v>
      </c>
      <c r="I320" s="185">
        <v>195.5</v>
      </c>
      <c r="J320" s="138"/>
      <c r="K320" s="162"/>
      <c r="L320" s="26"/>
      <c r="M320" s="24">
        <v>2</v>
      </c>
      <c r="N320" s="24">
        <v>10</v>
      </c>
      <c r="O320" s="26">
        <v>24</v>
      </c>
    </row>
    <row r="321" spans="1:15" s="15" customFormat="1" ht="12" outlineLevel="1" x14ac:dyDescent="0.25">
      <c r="A321" s="539"/>
      <c r="B321" s="518"/>
      <c r="C321" s="433" t="s">
        <v>198</v>
      </c>
      <c r="D321" s="542"/>
      <c r="E321" s="508"/>
      <c r="F321" s="262">
        <v>5</v>
      </c>
      <c r="G321" s="256">
        <v>1000</v>
      </c>
      <c r="H321" s="22">
        <f t="shared" si="24"/>
        <v>459</v>
      </c>
      <c r="I321" s="185">
        <v>91.8</v>
      </c>
      <c r="J321" s="138"/>
      <c r="K321" s="162"/>
      <c r="L321" s="26"/>
      <c r="M321" s="24">
        <v>2</v>
      </c>
      <c r="N321" s="24">
        <v>10</v>
      </c>
      <c r="O321" s="26">
        <v>24</v>
      </c>
    </row>
    <row r="322" spans="1:15" s="15" customFormat="1" ht="12" outlineLevel="1" x14ac:dyDescent="0.25">
      <c r="A322" s="540"/>
      <c r="B322" s="585"/>
      <c r="C322" s="433" t="s">
        <v>199</v>
      </c>
      <c r="D322" s="543"/>
      <c r="E322" s="509"/>
      <c r="F322" s="262">
        <v>5</v>
      </c>
      <c r="G322" s="256">
        <v>1000</v>
      </c>
      <c r="H322" s="22">
        <f t="shared" si="24"/>
        <v>459</v>
      </c>
      <c r="I322" s="185">
        <v>91.8</v>
      </c>
      <c r="J322" s="138"/>
      <c r="K322" s="162"/>
      <c r="L322" s="26"/>
      <c r="M322" s="24">
        <v>2</v>
      </c>
      <c r="N322" s="24">
        <v>10</v>
      </c>
      <c r="O322" s="26">
        <v>24</v>
      </c>
    </row>
    <row r="323" spans="1:15" s="15" customFormat="1" ht="27.75" customHeight="1" x14ac:dyDescent="0.25">
      <c r="A323" s="526"/>
      <c r="B323" s="526"/>
      <c r="C323" s="453"/>
      <c r="D323" s="179"/>
      <c r="E323" s="230"/>
      <c r="F323" s="235" t="s">
        <v>4</v>
      </c>
      <c r="G323" s="235" t="s">
        <v>57</v>
      </c>
      <c r="H323" s="235" t="s">
        <v>4</v>
      </c>
      <c r="I323" s="235" t="s">
        <v>69</v>
      </c>
      <c r="J323" s="181"/>
      <c r="K323" s="182"/>
      <c r="L323" s="182"/>
      <c r="M323" s="183"/>
      <c r="N323" s="183"/>
      <c r="O323" s="182"/>
    </row>
    <row r="324" spans="1:15" s="15" customFormat="1" ht="12" outlineLevel="1" x14ac:dyDescent="0.25">
      <c r="A324" s="594" t="s">
        <v>230</v>
      </c>
      <c r="B324" s="571" t="s">
        <v>231</v>
      </c>
      <c r="C324" s="188" t="s">
        <v>232</v>
      </c>
      <c r="D324" s="541" t="s">
        <v>8</v>
      </c>
      <c r="E324" s="510" t="s">
        <v>67</v>
      </c>
      <c r="F324" s="111">
        <v>100</v>
      </c>
      <c r="G324" s="111" t="s">
        <v>58</v>
      </c>
      <c r="H324" s="87">
        <f>I324*F324</f>
        <v>819.99999999999989</v>
      </c>
      <c r="I324" s="185">
        <v>8.1999999999999993</v>
      </c>
      <c r="J324" s="136"/>
      <c r="K324" s="39"/>
      <c r="L324" s="39"/>
      <c r="M324" s="24"/>
      <c r="N324" s="24"/>
      <c r="O324" s="115">
        <v>24</v>
      </c>
    </row>
    <row r="325" spans="1:15" s="15" customFormat="1" ht="12" outlineLevel="1" x14ac:dyDescent="0.25">
      <c r="A325" s="595"/>
      <c r="B325" s="572"/>
      <c r="C325" s="188" t="s">
        <v>233</v>
      </c>
      <c r="D325" s="542"/>
      <c r="E325" s="511"/>
      <c r="F325" s="111">
        <v>100</v>
      </c>
      <c r="G325" s="111" t="s">
        <v>58</v>
      </c>
      <c r="H325" s="87">
        <f>I325*F325</f>
        <v>990</v>
      </c>
      <c r="I325" s="185">
        <v>9.9</v>
      </c>
      <c r="J325" s="136"/>
      <c r="K325" s="39"/>
      <c r="L325" s="39"/>
      <c r="M325" s="24"/>
      <c r="N325" s="24"/>
      <c r="O325" s="115">
        <v>24</v>
      </c>
    </row>
    <row r="326" spans="1:15" s="15" customFormat="1" ht="12" outlineLevel="1" x14ac:dyDescent="0.25">
      <c r="A326" s="596"/>
      <c r="B326" s="573"/>
      <c r="C326" s="188" t="s">
        <v>234</v>
      </c>
      <c r="D326" s="543"/>
      <c r="E326" s="512"/>
      <c r="F326" s="113">
        <v>100</v>
      </c>
      <c r="G326" s="113" t="s">
        <v>58</v>
      </c>
      <c r="H326" s="87">
        <f>I326*F326</f>
        <v>1180</v>
      </c>
      <c r="I326" s="185">
        <v>11.8</v>
      </c>
      <c r="J326" s="138"/>
      <c r="K326" s="26"/>
      <c r="L326" s="26"/>
      <c r="M326" s="24"/>
      <c r="N326" s="24"/>
      <c r="O326" s="115">
        <v>24</v>
      </c>
    </row>
    <row r="327" spans="1:15" s="15" customFormat="1" ht="27.75" customHeight="1" outlineLevel="1" x14ac:dyDescent="0.25">
      <c r="A327" s="526"/>
      <c r="B327" s="526"/>
      <c r="C327" s="453"/>
      <c r="D327" s="179"/>
      <c r="E327" s="230"/>
      <c r="F327" s="235" t="s">
        <v>4</v>
      </c>
      <c r="G327" s="235" t="s">
        <v>57</v>
      </c>
      <c r="H327" s="235" t="s">
        <v>4</v>
      </c>
      <c r="I327" s="235"/>
      <c r="J327" s="181"/>
      <c r="K327" s="182"/>
      <c r="L327" s="182"/>
      <c r="M327" s="183"/>
      <c r="N327" s="183"/>
      <c r="O327" s="182"/>
    </row>
    <row r="328" spans="1:15" s="15" customFormat="1" ht="15" customHeight="1" outlineLevel="1" x14ac:dyDescent="0.25">
      <c r="A328" s="556" t="s">
        <v>136</v>
      </c>
      <c r="B328" s="519" t="s">
        <v>370</v>
      </c>
      <c r="C328" s="433" t="s">
        <v>188</v>
      </c>
      <c r="D328" s="541" t="s">
        <v>8</v>
      </c>
      <c r="E328" s="597" t="s">
        <v>67</v>
      </c>
      <c r="F328" s="113" t="s">
        <v>68</v>
      </c>
      <c r="G328" s="111" t="s">
        <v>66</v>
      </c>
      <c r="H328" s="185">
        <v>148.5</v>
      </c>
      <c r="I328" s="114" t="s">
        <v>24</v>
      </c>
      <c r="J328" s="138"/>
      <c r="K328" s="286"/>
      <c r="L328" s="26"/>
      <c r="M328" s="24"/>
      <c r="N328" s="24"/>
      <c r="O328" s="26">
        <v>24</v>
      </c>
    </row>
    <row r="329" spans="1:15" s="15" customFormat="1" ht="15" customHeight="1" outlineLevel="1" x14ac:dyDescent="0.25">
      <c r="A329" s="539"/>
      <c r="B329" s="520"/>
      <c r="C329" s="433" t="s">
        <v>223</v>
      </c>
      <c r="D329" s="542"/>
      <c r="E329" s="598"/>
      <c r="F329" s="113" t="s">
        <v>68</v>
      </c>
      <c r="G329" s="111" t="s">
        <v>66</v>
      </c>
      <c r="H329" s="185">
        <v>148.5</v>
      </c>
      <c r="I329" s="114" t="s">
        <v>24</v>
      </c>
      <c r="J329" s="138"/>
      <c r="K329" s="286"/>
      <c r="L329" s="26"/>
      <c r="M329" s="24"/>
      <c r="N329" s="24"/>
      <c r="O329" s="26">
        <v>24</v>
      </c>
    </row>
    <row r="330" spans="1:15" s="15" customFormat="1" ht="15" customHeight="1" outlineLevel="1" x14ac:dyDescent="0.25">
      <c r="A330" s="539"/>
      <c r="B330" s="520"/>
      <c r="C330" s="433" t="s">
        <v>200</v>
      </c>
      <c r="D330" s="542"/>
      <c r="E330" s="598"/>
      <c r="F330" s="113" t="s">
        <v>68</v>
      </c>
      <c r="G330" s="111" t="s">
        <v>66</v>
      </c>
      <c r="H330" s="185">
        <v>148.5</v>
      </c>
      <c r="I330" s="114" t="s">
        <v>24</v>
      </c>
      <c r="J330" s="138"/>
      <c r="K330" s="286"/>
      <c r="L330" s="26"/>
      <c r="M330" s="24"/>
      <c r="N330" s="24"/>
      <c r="O330" s="26">
        <v>24</v>
      </c>
    </row>
    <row r="331" spans="1:15" s="15" customFormat="1" ht="15" customHeight="1" outlineLevel="1" x14ac:dyDescent="0.25">
      <c r="A331" s="539"/>
      <c r="B331" s="520"/>
      <c r="C331" s="433" t="s">
        <v>201</v>
      </c>
      <c r="D331" s="542"/>
      <c r="E331" s="598"/>
      <c r="F331" s="113" t="s">
        <v>68</v>
      </c>
      <c r="G331" s="111" t="s">
        <v>66</v>
      </c>
      <c r="H331" s="185">
        <v>206</v>
      </c>
      <c r="I331" s="114" t="s">
        <v>24</v>
      </c>
      <c r="J331" s="138"/>
      <c r="K331" s="286"/>
      <c r="L331" s="26"/>
      <c r="M331" s="24"/>
      <c r="N331" s="24"/>
      <c r="O331" s="26">
        <v>24</v>
      </c>
    </row>
    <row r="332" spans="1:15" s="15" customFormat="1" ht="15" customHeight="1" outlineLevel="1" x14ac:dyDescent="0.25">
      <c r="A332" s="539"/>
      <c r="B332" s="520"/>
      <c r="C332" s="433" t="s">
        <v>202</v>
      </c>
      <c r="D332" s="542"/>
      <c r="E332" s="598"/>
      <c r="F332" s="113" t="s">
        <v>68</v>
      </c>
      <c r="G332" s="111" t="s">
        <v>66</v>
      </c>
      <c r="H332" s="185">
        <v>183</v>
      </c>
      <c r="I332" s="114" t="s">
        <v>24</v>
      </c>
      <c r="J332" s="138"/>
      <c r="K332" s="286"/>
      <c r="L332" s="26"/>
      <c r="M332" s="24"/>
      <c r="N332" s="24"/>
      <c r="O332" s="26">
        <v>24</v>
      </c>
    </row>
    <row r="333" spans="1:15" s="15" customFormat="1" ht="15" customHeight="1" outlineLevel="1" x14ac:dyDescent="0.25">
      <c r="A333" s="539"/>
      <c r="B333" s="520"/>
      <c r="C333" s="433" t="s">
        <v>203</v>
      </c>
      <c r="D333" s="542"/>
      <c r="E333" s="598"/>
      <c r="F333" s="113" t="s">
        <v>68</v>
      </c>
      <c r="G333" s="111" t="s">
        <v>66</v>
      </c>
      <c r="H333" s="185">
        <v>206</v>
      </c>
      <c r="I333" s="114" t="s">
        <v>24</v>
      </c>
      <c r="J333" s="138"/>
      <c r="K333" s="286"/>
      <c r="L333" s="26"/>
      <c r="M333" s="24"/>
      <c r="N333" s="24"/>
      <c r="O333" s="26">
        <v>24</v>
      </c>
    </row>
    <row r="334" spans="1:15" s="15" customFormat="1" ht="15" customHeight="1" outlineLevel="1" x14ac:dyDescent="0.25">
      <c r="A334" s="539"/>
      <c r="B334" s="520"/>
      <c r="C334" s="433" t="s">
        <v>204</v>
      </c>
      <c r="D334" s="542"/>
      <c r="E334" s="598"/>
      <c r="F334" s="116" t="s">
        <v>68</v>
      </c>
      <c r="G334" s="117" t="s">
        <v>66</v>
      </c>
      <c r="H334" s="185">
        <v>298.2</v>
      </c>
      <c r="I334" s="114" t="s">
        <v>24</v>
      </c>
      <c r="J334" s="138"/>
      <c r="K334" s="286"/>
      <c r="L334" s="26"/>
      <c r="M334" s="24"/>
      <c r="N334" s="24"/>
      <c r="O334" s="26">
        <v>24</v>
      </c>
    </row>
    <row r="335" spans="1:15" s="15" customFormat="1" ht="15" customHeight="1" outlineLevel="1" x14ac:dyDescent="0.25">
      <c r="A335" s="539"/>
      <c r="B335" s="520"/>
      <c r="C335" s="433" t="s">
        <v>207</v>
      </c>
      <c r="D335" s="542"/>
      <c r="E335" s="598"/>
      <c r="F335" s="116" t="s">
        <v>68</v>
      </c>
      <c r="G335" s="117" t="s">
        <v>66</v>
      </c>
      <c r="H335" s="185">
        <v>298.2</v>
      </c>
      <c r="I335" s="114" t="s">
        <v>24</v>
      </c>
      <c r="J335" s="138"/>
      <c r="K335" s="286"/>
      <c r="L335" s="26"/>
      <c r="M335" s="24"/>
      <c r="N335" s="24"/>
      <c r="O335" s="26">
        <v>24</v>
      </c>
    </row>
    <row r="336" spans="1:15" s="15" customFormat="1" ht="15" customHeight="1" outlineLevel="1" x14ac:dyDescent="0.25">
      <c r="A336" s="539"/>
      <c r="B336" s="520"/>
      <c r="C336" s="433" t="s">
        <v>206</v>
      </c>
      <c r="D336" s="542"/>
      <c r="E336" s="598"/>
      <c r="F336" s="116" t="s">
        <v>68</v>
      </c>
      <c r="G336" s="117" t="s">
        <v>66</v>
      </c>
      <c r="H336" s="185">
        <v>298.2</v>
      </c>
      <c r="I336" s="114" t="s">
        <v>24</v>
      </c>
      <c r="J336" s="138"/>
      <c r="K336" s="286"/>
      <c r="L336" s="26"/>
      <c r="M336" s="24"/>
      <c r="N336" s="24"/>
      <c r="O336" s="26">
        <v>24</v>
      </c>
    </row>
    <row r="337" spans="1:15" s="40" customFormat="1" ht="15" customHeight="1" outlineLevel="1" x14ac:dyDescent="0.25">
      <c r="A337" s="539"/>
      <c r="B337" s="520"/>
      <c r="C337" s="433" t="s">
        <v>205</v>
      </c>
      <c r="D337" s="542"/>
      <c r="E337" s="598"/>
      <c r="F337" s="116" t="s">
        <v>68</v>
      </c>
      <c r="G337" s="117" t="s">
        <v>66</v>
      </c>
      <c r="H337" s="185">
        <v>206</v>
      </c>
      <c r="I337" s="114" t="s">
        <v>24</v>
      </c>
      <c r="J337" s="138"/>
      <c r="K337" s="286"/>
      <c r="L337" s="26"/>
      <c r="M337" s="24"/>
      <c r="N337" s="24"/>
      <c r="O337" s="26">
        <v>24</v>
      </c>
    </row>
    <row r="338" spans="1:15" s="40" customFormat="1" ht="15" customHeight="1" outlineLevel="1" x14ac:dyDescent="0.25">
      <c r="A338" s="539"/>
      <c r="B338" s="520"/>
      <c r="C338" s="433" t="s">
        <v>208</v>
      </c>
      <c r="D338" s="542"/>
      <c r="E338" s="598"/>
      <c r="F338" s="116" t="s">
        <v>68</v>
      </c>
      <c r="G338" s="117" t="s">
        <v>66</v>
      </c>
      <c r="H338" s="185">
        <v>206</v>
      </c>
      <c r="I338" s="114" t="s">
        <v>24</v>
      </c>
      <c r="J338" s="138"/>
      <c r="K338" s="286"/>
      <c r="L338" s="26"/>
      <c r="M338" s="24"/>
      <c r="N338" s="24"/>
      <c r="O338" s="26">
        <v>24</v>
      </c>
    </row>
    <row r="339" spans="1:15" s="15" customFormat="1" ht="15" customHeight="1" outlineLevel="1" x14ac:dyDescent="0.25">
      <c r="A339" s="539"/>
      <c r="B339" s="520"/>
      <c r="C339" s="433" t="s">
        <v>209</v>
      </c>
      <c r="D339" s="542"/>
      <c r="E339" s="598"/>
      <c r="F339" s="116" t="s">
        <v>68</v>
      </c>
      <c r="G339" s="117" t="s">
        <v>66</v>
      </c>
      <c r="H339" s="185">
        <v>206</v>
      </c>
      <c r="I339" s="114" t="s">
        <v>24</v>
      </c>
      <c r="J339" s="138"/>
      <c r="K339" s="286"/>
      <c r="L339" s="26"/>
      <c r="M339" s="24"/>
      <c r="N339" s="24"/>
      <c r="O339" s="26">
        <v>24</v>
      </c>
    </row>
    <row r="340" spans="1:15" s="15" customFormat="1" ht="15" customHeight="1" outlineLevel="1" x14ac:dyDescent="0.25">
      <c r="A340" s="539"/>
      <c r="B340" s="520"/>
      <c r="C340" s="433" t="s">
        <v>222</v>
      </c>
      <c r="D340" s="542"/>
      <c r="E340" s="598"/>
      <c r="F340" s="116" t="s">
        <v>68</v>
      </c>
      <c r="G340" s="117" t="s">
        <v>66</v>
      </c>
      <c r="H340" s="185">
        <v>206</v>
      </c>
      <c r="I340" s="114" t="s">
        <v>24</v>
      </c>
      <c r="J340" s="138"/>
      <c r="K340" s="286"/>
      <c r="L340" s="26"/>
      <c r="M340" s="24"/>
      <c r="N340" s="24"/>
      <c r="O340" s="26">
        <v>24</v>
      </c>
    </row>
    <row r="341" spans="1:15" s="15" customFormat="1" ht="15" customHeight="1" outlineLevel="1" x14ac:dyDescent="0.25">
      <c r="A341" s="540"/>
      <c r="B341" s="521"/>
      <c r="C341" s="433" t="s">
        <v>221</v>
      </c>
      <c r="D341" s="543"/>
      <c r="E341" s="599"/>
      <c r="F341" s="116" t="s">
        <v>68</v>
      </c>
      <c r="G341" s="117" t="s">
        <v>66</v>
      </c>
      <c r="H341" s="185">
        <v>298.2</v>
      </c>
      <c r="I341" s="114" t="s">
        <v>24</v>
      </c>
      <c r="J341" s="138"/>
      <c r="K341" s="286"/>
      <c r="L341" s="26"/>
      <c r="M341" s="24"/>
      <c r="N341" s="24"/>
      <c r="O341" s="26">
        <v>24</v>
      </c>
    </row>
    <row r="342" spans="1:15" s="15" customFormat="1" ht="15" customHeight="1" outlineLevel="1" x14ac:dyDescent="0.25">
      <c r="A342" s="556" t="s">
        <v>136</v>
      </c>
      <c r="B342" s="519" t="s">
        <v>384</v>
      </c>
      <c r="C342" s="433" t="s">
        <v>220</v>
      </c>
      <c r="D342" s="541" t="s">
        <v>8</v>
      </c>
      <c r="E342" s="597" t="s">
        <v>67</v>
      </c>
      <c r="F342" s="116" t="s">
        <v>68</v>
      </c>
      <c r="G342" s="117" t="s">
        <v>66</v>
      </c>
      <c r="H342" s="185">
        <v>206</v>
      </c>
      <c r="I342" s="114" t="s">
        <v>24</v>
      </c>
      <c r="J342" s="138"/>
      <c r="K342" s="286"/>
      <c r="L342" s="26"/>
      <c r="M342" s="24"/>
      <c r="N342" s="24"/>
      <c r="O342" s="26">
        <v>24</v>
      </c>
    </row>
    <row r="343" spans="1:15" s="15" customFormat="1" ht="15" customHeight="1" outlineLevel="1" x14ac:dyDescent="0.25">
      <c r="A343" s="539"/>
      <c r="B343" s="520"/>
      <c r="C343" s="433" t="s">
        <v>219</v>
      </c>
      <c r="D343" s="542"/>
      <c r="E343" s="598"/>
      <c r="F343" s="116" t="s">
        <v>68</v>
      </c>
      <c r="G343" s="117" t="s">
        <v>66</v>
      </c>
      <c r="H343" s="185">
        <v>298.2</v>
      </c>
      <c r="I343" s="114" t="s">
        <v>24</v>
      </c>
      <c r="J343" s="138"/>
      <c r="K343" s="286"/>
      <c r="L343" s="26"/>
      <c r="M343" s="24"/>
      <c r="N343" s="24"/>
      <c r="O343" s="26">
        <v>24</v>
      </c>
    </row>
    <row r="344" spans="1:15" s="15" customFormat="1" ht="15" customHeight="1" outlineLevel="1" x14ac:dyDescent="0.25">
      <c r="A344" s="539"/>
      <c r="B344" s="520"/>
      <c r="C344" s="433" t="s">
        <v>218</v>
      </c>
      <c r="D344" s="542"/>
      <c r="E344" s="598"/>
      <c r="F344" s="116" t="s">
        <v>68</v>
      </c>
      <c r="G344" s="117" t="s">
        <v>66</v>
      </c>
      <c r="H344" s="185">
        <v>298.2</v>
      </c>
      <c r="I344" s="114" t="s">
        <v>24</v>
      </c>
      <c r="J344" s="138"/>
      <c r="K344" s="286"/>
      <c r="L344" s="26"/>
      <c r="M344" s="24"/>
      <c r="N344" s="24"/>
      <c r="O344" s="26">
        <v>24</v>
      </c>
    </row>
    <row r="345" spans="1:15" s="15" customFormat="1" ht="15" customHeight="1" outlineLevel="1" x14ac:dyDescent="0.25">
      <c r="A345" s="539"/>
      <c r="B345" s="520"/>
      <c r="C345" s="433" t="s">
        <v>217</v>
      </c>
      <c r="D345" s="542"/>
      <c r="E345" s="598"/>
      <c r="F345" s="116" t="s">
        <v>68</v>
      </c>
      <c r="G345" s="117" t="s">
        <v>66</v>
      </c>
      <c r="H345" s="185">
        <v>298.2</v>
      </c>
      <c r="I345" s="114" t="s">
        <v>24</v>
      </c>
      <c r="J345" s="138"/>
      <c r="K345" s="286"/>
      <c r="L345" s="26"/>
      <c r="M345" s="24"/>
      <c r="N345" s="24"/>
      <c r="O345" s="26">
        <v>24</v>
      </c>
    </row>
    <row r="346" spans="1:15" s="15" customFormat="1" ht="15" customHeight="1" outlineLevel="1" x14ac:dyDescent="0.25">
      <c r="A346" s="539"/>
      <c r="B346" s="520"/>
      <c r="C346" s="433" t="s">
        <v>216</v>
      </c>
      <c r="D346" s="542"/>
      <c r="E346" s="598"/>
      <c r="F346" s="116" t="s">
        <v>68</v>
      </c>
      <c r="G346" s="117" t="s">
        <v>66</v>
      </c>
      <c r="H346" s="185">
        <v>298.2</v>
      </c>
      <c r="I346" s="114" t="s">
        <v>24</v>
      </c>
      <c r="J346" s="138"/>
      <c r="K346" s="286"/>
      <c r="L346" s="26"/>
      <c r="M346" s="24"/>
      <c r="N346" s="24"/>
      <c r="O346" s="26">
        <v>24</v>
      </c>
    </row>
    <row r="347" spans="1:15" s="15" customFormat="1" ht="15" customHeight="1" outlineLevel="1" x14ac:dyDescent="0.25">
      <c r="A347" s="539"/>
      <c r="B347" s="520"/>
      <c r="C347" s="433" t="s">
        <v>215</v>
      </c>
      <c r="D347" s="542"/>
      <c r="E347" s="598"/>
      <c r="F347" s="116" t="s">
        <v>68</v>
      </c>
      <c r="G347" s="117" t="s">
        <v>66</v>
      </c>
      <c r="H347" s="185">
        <v>298.2</v>
      </c>
      <c r="I347" s="114" t="s">
        <v>24</v>
      </c>
      <c r="J347" s="138"/>
      <c r="K347" s="286"/>
      <c r="L347" s="26"/>
      <c r="M347" s="24"/>
      <c r="N347" s="24"/>
      <c r="O347" s="26">
        <v>24</v>
      </c>
    </row>
    <row r="348" spans="1:15" s="15" customFormat="1" ht="15" customHeight="1" outlineLevel="1" x14ac:dyDescent="0.25">
      <c r="A348" s="539"/>
      <c r="B348" s="520"/>
      <c r="C348" s="433" t="s">
        <v>214</v>
      </c>
      <c r="D348" s="542"/>
      <c r="E348" s="598"/>
      <c r="F348" s="116" t="s">
        <v>68</v>
      </c>
      <c r="G348" s="117" t="s">
        <v>66</v>
      </c>
      <c r="H348" s="185">
        <v>298.2</v>
      </c>
      <c r="I348" s="114" t="s">
        <v>24</v>
      </c>
      <c r="J348" s="138"/>
      <c r="K348" s="286"/>
      <c r="L348" s="26"/>
      <c r="M348" s="24"/>
      <c r="N348" s="24"/>
      <c r="O348" s="26">
        <v>24</v>
      </c>
    </row>
    <row r="349" spans="1:15" s="15" customFormat="1" ht="15" customHeight="1" outlineLevel="1" x14ac:dyDescent="0.25">
      <c r="A349" s="539"/>
      <c r="B349" s="520"/>
      <c r="C349" s="433" t="s">
        <v>213</v>
      </c>
      <c r="D349" s="542"/>
      <c r="E349" s="598"/>
      <c r="F349" s="116" t="s">
        <v>68</v>
      </c>
      <c r="G349" s="117" t="s">
        <v>66</v>
      </c>
      <c r="H349" s="185">
        <v>298.2</v>
      </c>
      <c r="I349" s="114" t="s">
        <v>24</v>
      </c>
      <c r="J349" s="138"/>
      <c r="K349" s="286"/>
      <c r="L349" s="26"/>
      <c r="M349" s="24"/>
      <c r="N349" s="24"/>
      <c r="O349" s="26">
        <v>24</v>
      </c>
    </row>
    <row r="350" spans="1:15" s="15" customFormat="1" ht="15" customHeight="1" outlineLevel="1" x14ac:dyDescent="0.25">
      <c r="A350" s="539"/>
      <c r="B350" s="520"/>
      <c r="C350" s="433" t="s">
        <v>212</v>
      </c>
      <c r="D350" s="542"/>
      <c r="E350" s="598"/>
      <c r="F350" s="116" t="s">
        <v>68</v>
      </c>
      <c r="G350" s="117" t="s">
        <v>66</v>
      </c>
      <c r="H350" s="185">
        <v>298.2</v>
      </c>
      <c r="I350" s="114" t="s">
        <v>24</v>
      </c>
      <c r="J350" s="138"/>
      <c r="K350" s="286"/>
      <c r="L350" s="26"/>
      <c r="M350" s="24"/>
      <c r="N350" s="24"/>
      <c r="O350" s="26">
        <v>24</v>
      </c>
    </row>
    <row r="351" spans="1:15" s="15" customFormat="1" ht="15" customHeight="1" outlineLevel="1" x14ac:dyDescent="0.25">
      <c r="A351" s="539"/>
      <c r="B351" s="520"/>
      <c r="C351" s="433" t="s">
        <v>211</v>
      </c>
      <c r="D351" s="542"/>
      <c r="E351" s="598"/>
      <c r="F351" s="116" t="s">
        <v>68</v>
      </c>
      <c r="G351" s="117" t="s">
        <v>66</v>
      </c>
      <c r="H351" s="185">
        <v>298.2</v>
      </c>
      <c r="I351" s="114" t="s">
        <v>24</v>
      </c>
      <c r="J351" s="138"/>
      <c r="K351" s="286"/>
      <c r="L351" s="26"/>
      <c r="M351" s="24"/>
      <c r="N351" s="24"/>
      <c r="O351" s="26">
        <v>24</v>
      </c>
    </row>
    <row r="352" spans="1:15" s="15" customFormat="1" ht="15" customHeight="1" outlineLevel="1" x14ac:dyDescent="0.25">
      <c r="A352" s="540"/>
      <c r="B352" s="521"/>
      <c r="C352" s="433" t="s">
        <v>210</v>
      </c>
      <c r="D352" s="543"/>
      <c r="E352" s="599"/>
      <c r="F352" s="116" t="s">
        <v>68</v>
      </c>
      <c r="G352" s="117" t="s">
        <v>66</v>
      </c>
      <c r="H352" s="185">
        <v>183</v>
      </c>
      <c r="I352" s="114" t="s">
        <v>24</v>
      </c>
      <c r="J352" s="138"/>
      <c r="K352" s="286"/>
      <c r="L352" s="26"/>
      <c r="M352" s="24"/>
      <c r="N352" s="24"/>
      <c r="O352" s="26">
        <v>24</v>
      </c>
    </row>
    <row r="353" spans="1:15" s="15" customFormat="1" ht="15.6" customHeight="1" x14ac:dyDescent="0.25">
      <c r="A353" s="506"/>
      <c r="B353" s="506"/>
      <c r="C353" s="454"/>
      <c r="D353" s="118"/>
      <c r="E353" s="118"/>
      <c r="F353" s="203"/>
      <c r="G353" s="204"/>
      <c r="H353" s="204"/>
      <c r="I353" s="121"/>
      <c r="J353" s="155"/>
      <c r="K353" s="122"/>
      <c r="L353" s="122"/>
      <c r="M353" s="123"/>
      <c r="N353" s="123"/>
      <c r="O353" s="122"/>
    </row>
    <row r="354" spans="1:15" s="15" customFormat="1" ht="27.75" customHeight="1" x14ac:dyDescent="0.25">
      <c r="A354" s="506"/>
      <c r="B354" s="506"/>
      <c r="C354" s="454"/>
      <c r="D354" s="118"/>
      <c r="E354" s="205" t="s">
        <v>339</v>
      </c>
      <c r="F354" s="119" t="s">
        <v>5</v>
      </c>
      <c r="G354" s="120" t="s">
        <v>6</v>
      </c>
      <c r="H354" s="120" t="s">
        <v>4</v>
      </c>
      <c r="I354" s="120" t="s">
        <v>35</v>
      </c>
      <c r="J354" s="155"/>
      <c r="K354" s="122"/>
      <c r="L354" s="122"/>
      <c r="M354" s="123"/>
      <c r="N354" s="123"/>
      <c r="O354" s="122"/>
    </row>
    <row r="355" spans="1:15" s="15" customFormat="1" ht="26.4" customHeight="1" outlineLevel="1" x14ac:dyDescent="0.25">
      <c r="A355" s="18">
        <v>9015</v>
      </c>
      <c r="B355" s="32" t="s">
        <v>324</v>
      </c>
      <c r="C355" s="433" t="s">
        <v>279</v>
      </c>
      <c r="D355" s="281">
        <v>2</v>
      </c>
      <c r="E355" s="22">
        <v>1.55</v>
      </c>
      <c r="F355" s="262">
        <v>25</v>
      </c>
      <c r="G355" s="111">
        <v>1200</v>
      </c>
      <c r="H355" s="22">
        <f>I355*F355</f>
        <v>317.5</v>
      </c>
      <c r="I355" s="185">
        <v>12.7</v>
      </c>
      <c r="J355" s="137"/>
      <c r="K355" s="23"/>
      <c r="L355" s="23"/>
      <c r="M355" s="24" t="s">
        <v>265</v>
      </c>
      <c r="N355" s="24" t="s">
        <v>266</v>
      </c>
      <c r="O355" s="25">
        <v>24</v>
      </c>
    </row>
    <row r="356" spans="1:15" s="15" customFormat="1" ht="15.6" customHeight="1" outlineLevel="1" x14ac:dyDescent="0.25">
      <c r="A356" s="504">
        <v>9070</v>
      </c>
      <c r="B356" s="522" t="s">
        <v>132</v>
      </c>
      <c r="C356" s="429" t="s">
        <v>48</v>
      </c>
      <c r="D356" s="511">
        <v>1.2</v>
      </c>
      <c r="E356" s="614">
        <v>1.6</v>
      </c>
      <c r="F356" s="255">
        <v>25</v>
      </c>
      <c r="G356" s="215">
        <v>1200</v>
      </c>
      <c r="H356" s="253">
        <f>I356*F356</f>
        <v>227.5</v>
      </c>
      <c r="I356" s="192">
        <v>9.1</v>
      </c>
      <c r="J356" s="137"/>
      <c r="K356" s="25" t="s">
        <v>281</v>
      </c>
      <c r="L356" s="23"/>
      <c r="M356" s="24" t="s">
        <v>264</v>
      </c>
      <c r="N356" s="24" t="s">
        <v>261</v>
      </c>
      <c r="O356" s="25">
        <v>24</v>
      </c>
    </row>
    <row r="357" spans="1:15" s="15" customFormat="1" ht="15.6" customHeight="1" outlineLevel="1" x14ac:dyDescent="0.25">
      <c r="A357" s="505"/>
      <c r="B357" s="523"/>
      <c r="C357" s="433" t="s">
        <v>49</v>
      </c>
      <c r="D357" s="512"/>
      <c r="E357" s="615"/>
      <c r="F357" s="262">
        <v>25</v>
      </c>
      <c r="G357" s="111">
        <v>1200</v>
      </c>
      <c r="H357" s="22">
        <f>I357*F357</f>
        <v>270</v>
      </c>
      <c r="I357" s="185">
        <v>10.8</v>
      </c>
      <c r="J357" s="137"/>
      <c r="K357" s="25" t="s">
        <v>281</v>
      </c>
      <c r="L357" s="23"/>
      <c r="M357" s="24" t="s">
        <v>264</v>
      </c>
      <c r="N357" s="24" t="s">
        <v>261</v>
      </c>
      <c r="O357" s="25">
        <v>24</v>
      </c>
    </row>
    <row r="358" spans="1:15" s="15" customFormat="1" ht="27.75" customHeight="1" x14ac:dyDescent="0.25">
      <c r="A358" s="506"/>
      <c r="B358" s="506"/>
      <c r="C358" s="454"/>
      <c r="D358" s="118"/>
      <c r="E358" s="205" t="s">
        <v>339</v>
      </c>
      <c r="F358" s="119" t="s">
        <v>5</v>
      </c>
      <c r="G358" s="120" t="s">
        <v>6</v>
      </c>
      <c r="H358" s="120" t="s">
        <v>4</v>
      </c>
      <c r="I358" s="120" t="s">
        <v>35</v>
      </c>
      <c r="J358" s="155"/>
      <c r="K358" s="122"/>
      <c r="L358" s="122"/>
      <c r="M358" s="123"/>
      <c r="N358" s="123"/>
      <c r="O358" s="124"/>
    </row>
    <row r="359" spans="1:15" s="15" customFormat="1" ht="26.4" outlineLevel="1" x14ac:dyDescent="0.25">
      <c r="A359" s="247">
        <v>9130</v>
      </c>
      <c r="B359" s="32" t="s">
        <v>325</v>
      </c>
      <c r="C359" s="433" t="s">
        <v>279</v>
      </c>
      <c r="D359" s="252">
        <v>2</v>
      </c>
      <c r="E359" s="250" t="s">
        <v>326</v>
      </c>
      <c r="F359" s="262">
        <v>25</v>
      </c>
      <c r="G359" s="256">
        <v>1200</v>
      </c>
      <c r="H359" s="22">
        <f>I359*F359</f>
        <v>415.00000000000006</v>
      </c>
      <c r="I359" s="185">
        <v>16.600000000000001</v>
      </c>
      <c r="J359" s="137"/>
      <c r="K359" s="23"/>
      <c r="L359" s="23"/>
      <c r="M359" s="24" t="s">
        <v>259</v>
      </c>
      <c r="N359" s="24" t="s">
        <v>263</v>
      </c>
      <c r="O359" s="25">
        <v>24</v>
      </c>
    </row>
    <row r="360" spans="1:15" s="15" customFormat="1" ht="27.75" customHeight="1" x14ac:dyDescent="0.25">
      <c r="A360" s="506"/>
      <c r="B360" s="506"/>
      <c r="C360" s="454"/>
      <c r="D360" s="118"/>
      <c r="E360" s="205"/>
      <c r="F360" s="119" t="s">
        <v>5</v>
      </c>
      <c r="G360" s="120" t="s">
        <v>6</v>
      </c>
      <c r="H360" s="120" t="s">
        <v>4</v>
      </c>
      <c r="I360" s="120" t="s">
        <v>35</v>
      </c>
      <c r="J360" s="155"/>
      <c r="K360" s="122"/>
      <c r="L360" s="122"/>
      <c r="M360" s="123"/>
      <c r="N360" s="123"/>
      <c r="O360" s="122"/>
    </row>
    <row r="361" spans="1:15" s="15" customFormat="1" ht="26.4" outlineLevel="1" x14ac:dyDescent="0.25">
      <c r="A361" s="43" t="s">
        <v>133</v>
      </c>
      <c r="B361" s="125" t="s">
        <v>327</v>
      </c>
      <c r="C361" s="218"/>
      <c r="D361" s="252">
        <v>1</v>
      </c>
      <c r="E361" s="106" t="s">
        <v>126</v>
      </c>
      <c r="F361" s="262">
        <v>25</v>
      </c>
      <c r="G361" s="256">
        <v>1200</v>
      </c>
      <c r="H361" s="22">
        <f>I361*F361</f>
        <v>152.5</v>
      </c>
      <c r="I361" s="185">
        <v>6.1</v>
      </c>
      <c r="J361" s="134"/>
      <c r="K361" s="23"/>
      <c r="L361" s="23"/>
      <c r="M361" s="24"/>
      <c r="N361" s="24"/>
      <c r="O361" s="25">
        <v>48</v>
      </c>
    </row>
    <row r="362" spans="1:15" s="15" customFormat="1" ht="27.75" customHeight="1" x14ac:dyDescent="0.25">
      <c r="A362" s="506"/>
      <c r="B362" s="506"/>
      <c r="C362" s="454"/>
      <c r="D362" s="118"/>
      <c r="E362" s="205"/>
      <c r="F362" s="119" t="s">
        <v>5</v>
      </c>
      <c r="G362" s="120" t="s">
        <v>6</v>
      </c>
      <c r="H362" s="120" t="s">
        <v>4</v>
      </c>
      <c r="I362" s="120" t="s">
        <v>35</v>
      </c>
      <c r="J362" s="155"/>
      <c r="K362" s="122"/>
      <c r="L362" s="122"/>
      <c r="M362" s="123"/>
      <c r="N362" s="123"/>
      <c r="O362" s="122"/>
    </row>
    <row r="363" spans="1:15" s="15" customFormat="1" ht="15.6" customHeight="1" outlineLevel="1" x14ac:dyDescent="0.25">
      <c r="A363" s="18">
        <v>9320</v>
      </c>
      <c r="B363" s="59" t="s">
        <v>129</v>
      </c>
      <c r="C363" s="433" t="s">
        <v>119</v>
      </c>
      <c r="D363" s="510">
        <v>4</v>
      </c>
      <c r="E363" s="250" t="s">
        <v>120</v>
      </c>
      <c r="F363" s="262">
        <v>25</v>
      </c>
      <c r="G363" s="256">
        <v>1200</v>
      </c>
      <c r="H363" s="22">
        <f>I363*F363</f>
        <v>180</v>
      </c>
      <c r="I363" s="185">
        <v>7.2</v>
      </c>
      <c r="J363" s="137"/>
      <c r="K363" s="25" t="s">
        <v>246</v>
      </c>
      <c r="L363" s="23"/>
      <c r="M363" s="24" t="s">
        <v>257</v>
      </c>
      <c r="N363" s="24" t="s">
        <v>262</v>
      </c>
      <c r="O363" s="25">
        <v>12</v>
      </c>
    </row>
    <row r="364" spans="1:15" s="15" customFormat="1" ht="26.4" customHeight="1" outlineLevel="1" x14ac:dyDescent="0.25">
      <c r="A364" s="18">
        <v>9330</v>
      </c>
      <c r="B364" s="267" t="s">
        <v>328</v>
      </c>
      <c r="C364" s="433" t="s">
        <v>239</v>
      </c>
      <c r="D364" s="512"/>
      <c r="E364" s="250" t="s">
        <v>115</v>
      </c>
      <c r="F364" s="262">
        <v>25</v>
      </c>
      <c r="G364" s="256">
        <v>1200</v>
      </c>
      <c r="H364" s="22">
        <f>I364*F364</f>
        <v>252.5</v>
      </c>
      <c r="I364" s="185">
        <v>10.1</v>
      </c>
      <c r="J364" s="137"/>
      <c r="K364" s="23"/>
      <c r="L364" s="23"/>
      <c r="M364" s="24" t="s">
        <v>259</v>
      </c>
      <c r="N364" s="24" t="s">
        <v>258</v>
      </c>
      <c r="O364" s="25">
        <v>9</v>
      </c>
    </row>
    <row r="365" spans="1:15" s="15" customFormat="1" ht="32.25" customHeight="1" x14ac:dyDescent="0.25">
      <c r="A365" s="354" t="s">
        <v>981</v>
      </c>
      <c r="B365"/>
      <c r="C365" s="353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15" customFormat="1" ht="18.75" customHeight="1" x14ac:dyDescent="0.25">
      <c r="A366" s="355"/>
      <c r="B366" s="351"/>
      <c r="C366" s="187"/>
      <c r="D366" s="10"/>
      <c r="E366" s="10"/>
      <c r="F366" s="356"/>
      <c r="G366" s="207"/>
      <c r="H366" s="207"/>
      <c r="I366" s="207"/>
      <c r="J366" s="133"/>
      <c r="K366" s="13"/>
      <c r="L366" s="13"/>
      <c r="M366" s="13"/>
      <c r="N366" s="14"/>
      <c r="O366" s="13"/>
    </row>
    <row r="367" spans="1:15" s="15" customFormat="1" ht="15.6" x14ac:dyDescent="0.25">
      <c r="A367" s="355"/>
      <c r="B367" s="355"/>
      <c r="C367" s="187"/>
      <c r="D367" s="10"/>
      <c r="E367" s="11"/>
      <c r="F367" s="12" t="s">
        <v>5</v>
      </c>
      <c r="G367" s="13" t="s">
        <v>6</v>
      </c>
      <c r="H367" s="13" t="s">
        <v>4</v>
      </c>
      <c r="I367" s="13" t="s">
        <v>7</v>
      </c>
      <c r="J367" s="135"/>
      <c r="K367" s="27"/>
      <c r="L367" s="27"/>
      <c r="M367" s="28"/>
      <c r="N367" s="29"/>
      <c r="O367" s="27"/>
    </row>
    <row r="368" spans="1:15" ht="26.4" customHeight="1" outlineLevel="1" x14ac:dyDescent="0.25">
      <c r="A368" s="18">
        <v>1128</v>
      </c>
      <c r="B368" s="31" t="s">
        <v>1199</v>
      </c>
      <c r="C368" s="433" t="s">
        <v>114</v>
      </c>
      <c r="D368" s="281">
        <v>8</v>
      </c>
      <c r="E368" s="343" t="s">
        <v>118</v>
      </c>
      <c r="F368" s="352">
        <v>25</v>
      </c>
      <c r="G368" s="256">
        <v>1200</v>
      </c>
      <c r="H368" s="22">
        <f t="shared" ref="H368:H396" si="25">I368*F368</f>
        <v>140</v>
      </c>
      <c r="I368" s="87">
        <v>5.6</v>
      </c>
      <c r="J368" s="134"/>
      <c r="K368" s="23"/>
      <c r="L368" s="23"/>
      <c r="M368" s="24" t="s">
        <v>260</v>
      </c>
      <c r="N368" s="24" t="s">
        <v>258</v>
      </c>
      <c r="O368" s="25">
        <v>24</v>
      </c>
    </row>
    <row r="369" spans="1:15" ht="26.4" customHeight="1" outlineLevel="1" x14ac:dyDescent="0.25">
      <c r="A369" s="18">
        <v>1170</v>
      </c>
      <c r="B369" s="415" t="s">
        <v>1200</v>
      </c>
      <c r="C369" s="433" t="s">
        <v>117</v>
      </c>
      <c r="D369" s="339">
        <v>4</v>
      </c>
      <c r="E369" s="342" t="s">
        <v>286</v>
      </c>
      <c r="F369" s="349">
        <v>25</v>
      </c>
      <c r="G369" s="258">
        <v>1200</v>
      </c>
      <c r="H369" s="22">
        <f t="shared" si="25"/>
        <v>256.5</v>
      </c>
      <c r="I369" s="87">
        <v>10.26</v>
      </c>
      <c r="J369" s="134"/>
      <c r="K369" s="26" t="s">
        <v>246</v>
      </c>
      <c r="L369" s="23"/>
      <c r="M369" s="24" t="s">
        <v>261</v>
      </c>
      <c r="N369" s="24" t="s">
        <v>258</v>
      </c>
      <c r="O369" s="25">
        <v>12</v>
      </c>
    </row>
    <row r="370" spans="1:15" s="15" customFormat="1" ht="13.2" x14ac:dyDescent="0.25">
      <c r="A370" s="355"/>
      <c r="B370" s="355"/>
      <c r="C370" s="187"/>
      <c r="D370" s="261"/>
      <c r="E370" s="261"/>
      <c r="F370" s="208" t="s">
        <v>5</v>
      </c>
      <c r="G370" s="186" t="s">
        <v>6</v>
      </c>
      <c r="H370" s="208" t="s">
        <v>4</v>
      </c>
      <c r="I370" s="208" t="s">
        <v>7</v>
      </c>
      <c r="J370" s="261"/>
      <c r="K370" s="261"/>
      <c r="L370" s="261"/>
      <c r="M370" s="261"/>
      <c r="N370" s="261"/>
      <c r="O370" s="261"/>
    </row>
    <row r="371" spans="1:15" ht="13.5" customHeight="1" outlineLevel="1" x14ac:dyDescent="0.25">
      <c r="A371" s="18">
        <v>1305</v>
      </c>
      <c r="B371" s="248" t="s">
        <v>1201</v>
      </c>
      <c r="C371" s="436"/>
      <c r="D371" s="281">
        <v>4</v>
      </c>
      <c r="E371" s="343">
        <v>1.75</v>
      </c>
      <c r="F371" s="352">
        <v>25</v>
      </c>
      <c r="G371" s="256">
        <v>1200</v>
      </c>
      <c r="H371" s="22">
        <f t="shared" si="25"/>
        <v>122.50000000000001</v>
      </c>
      <c r="I371" s="87">
        <v>4.9000000000000004</v>
      </c>
      <c r="J371" s="134" t="s">
        <v>246</v>
      </c>
      <c r="K371" s="23"/>
      <c r="L371" s="23"/>
      <c r="M371" s="24" t="s">
        <v>268</v>
      </c>
      <c r="N371" s="24" t="s">
        <v>277</v>
      </c>
      <c r="O371" s="25">
        <v>24</v>
      </c>
    </row>
    <row r="372" spans="1:15" ht="26.4" customHeight="1" outlineLevel="1" x14ac:dyDescent="0.25">
      <c r="A372" s="18">
        <v>1353</v>
      </c>
      <c r="B372" s="344" t="s">
        <v>1202</v>
      </c>
      <c r="C372" s="436"/>
      <c r="D372" s="281">
        <v>0.7</v>
      </c>
      <c r="E372" s="22">
        <v>0.75</v>
      </c>
      <c r="F372" s="352">
        <v>20</v>
      </c>
      <c r="G372" s="256">
        <v>1000</v>
      </c>
      <c r="H372" s="22">
        <f t="shared" si="25"/>
        <v>454</v>
      </c>
      <c r="I372" s="87">
        <v>22.7</v>
      </c>
      <c r="J372" s="134"/>
      <c r="K372" s="26" t="s">
        <v>246</v>
      </c>
      <c r="L372" s="23"/>
      <c r="M372" s="24" t="s">
        <v>267</v>
      </c>
      <c r="N372" s="24">
        <v>0</v>
      </c>
      <c r="O372" s="25">
        <v>12</v>
      </c>
    </row>
    <row r="373" spans="1:15" ht="26.4" customHeight="1" outlineLevel="1" x14ac:dyDescent="0.25">
      <c r="A373" s="18">
        <v>1354</v>
      </c>
      <c r="B373" s="344" t="s">
        <v>1203</v>
      </c>
      <c r="C373" s="436"/>
      <c r="D373" s="281">
        <v>2</v>
      </c>
      <c r="E373" s="22">
        <v>1.7</v>
      </c>
      <c r="F373" s="352">
        <v>25</v>
      </c>
      <c r="G373" s="256">
        <v>1200</v>
      </c>
      <c r="H373" s="22">
        <f t="shared" si="25"/>
        <v>242.49999999999997</v>
      </c>
      <c r="I373" s="87">
        <v>9.6999999999999993</v>
      </c>
      <c r="J373" s="134"/>
      <c r="K373" s="26" t="s">
        <v>246</v>
      </c>
      <c r="L373" s="23"/>
      <c r="M373" s="24" t="s">
        <v>259</v>
      </c>
      <c r="N373" s="24" t="s">
        <v>263</v>
      </c>
      <c r="O373" s="25">
        <v>12</v>
      </c>
    </row>
    <row r="374" spans="1:15" s="15" customFormat="1" ht="15.6" x14ac:dyDescent="0.25">
      <c r="A374" s="355"/>
      <c r="B374" s="355"/>
      <c r="C374" s="187"/>
      <c r="D374" s="10"/>
      <c r="E374" s="11"/>
      <c r="F374" s="12" t="s">
        <v>5</v>
      </c>
      <c r="G374" s="13" t="s">
        <v>6</v>
      </c>
      <c r="H374" s="13" t="s">
        <v>4</v>
      </c>
      <c r="I374" s="13" t="s">
        <v>7</v>
      </c>
      <c r="J374" s="135"/>
      <c r="K374" s="27"/>
      <c r="L374" s="27"/>
      <c r="M374" s="28"/>
      <c r="N374" s="29"/>
      <c r="O374" s="27"/>
    </row>
    <row r="375" spans="1:15" ht="26.4" customHeight="1" outlineLevel="1" x14ac:dyDescent="0.25">
      <c r="A375" s="18" t="s">
        <v>982</v>
      </c>
      <c r="B375" s="322" t="s">
        <v>1204</v>
      </c>
      <c r="C375" s="432" t="s">
        <v>356</v>
      </c>
      <c r="D375" s="281">
        <v>1</v>
      </c>
      <c r="E375" s="343" t="s">
        <v>983</v>
      </c>
      <c r="F375" s="352">
        <v>25</v>
      </c>
      <c r="G375" s="256">
        <v>1050</v>
      </c>
      <c r="H375" s="22">
        <f t="shared" si="25"/>
        <v>860</v>
      </c>
      <c r="I375" s="87">
        <v>34.4</v>
      </c>
      <c r="J375" s="134"/>
      <c r="K375" s="26" t="s">
        <v>246</v>
      </c>
      <c r="L375" s="23"/>
      <c r="M375" s="24">
        <v>5</v>
      </c>
      <c r="N375" s="24">
        <v>70</v>
      </c>
      <c r="O375" s="25">
        <v>9</v>
      </c>
    </row>
    <row r="376" spans="1:15" s="15" customFormat="1" ht="15.6" x14ac:dyDescent="0.25">
      <c r="A376" s="355"/>
      <c r="B376" s="355"/>
      <c r="C376" s="187"/>
      <c r="D376" s="10"/>
      <c r="E376" s="11"/>
      <c r="F376" s="12" t="s">
        <v>253</v>
      </c>
      <c r="G376" s="13" t="s">
        <v>6</v>
      </c>
      <c r="H376" s="13" t="s">
        <v>4</v>
      </c>
      <c r="I376" s="13" t="s">
        <v>7</v>
      </c>
      <c r="J376" s="135"/>
      <c r="K376" s="27"/>
      <c r="L376" s="27"/>
      <c r="M376" s="28"/>
      <c r="N376" s="29"/>
      <c r="O376" s="260"/>
    </row>
    <row r="377" spans="1:15" s="40" customFormat="1" ht="25.5" customHeight="1" outlineLevel="1" x14ac:dyDescent="0.25">
      <c r="A377" s="18" t="s">
        <v>227</v>
      </c>
      <c r="B377" s="248" t="s">
        <v>1205</v>
      </c>
      <c r="C377" s="432" t="s">
        <v>1014</v>
      </c>
      <c r="D377" s="400" t="s">
        <v>72</v>
      </c>
      <c r="E377" s="400" t="s">
        <v>1013</v>
      </c>
      <c r="F377" s="393">
        <v>28</v>
      </c>
      <c r="G377" s="71">
        <v>504</v>
      </c>
      <c r="H377" s="72">
        <f t="shared" ref="H377" si="26">I377*F377</f>
        <v>3446.7999999999997</v>
      </c>
      <c r="I377" s="192">
        <v>123.1</v>
      </c>
      <c r="J377" s="136"/>
      <c r="K377" s="294"/>
      <c r="L377" s="39"/>
      <c r="M377" s="24">
        <v>1</v>
      </c>
      <c r="N377" s="24">
        <v>4</v>
      </c>
      <c r="O377" s="25">
        <v>12</v>
      </c>
    </row>
    <row r="378" spans="1:15" s="40" customFormat="1" ht="27.75" customHeight="1" outlineLevel="1" x14ac:dyDescent="0.25">
      <c r="A378" s="18">
        <v>1940</v>
      </c>
      <c r="B378" s="248" t="s">
        <v>1206</v>
      </c>
      <c r="C378" s="432" t="s">
        <v>48</v>
      </c>
      <c r="D378" s="400" t="s">
        <v>72</v>
      </c>
      <c r="E378" s="400" t="s">
        <v>1015</v>
      </c>
      <c r="F378" s="393">
        <v>4</v>
      </c>
      <c r="G378" s="71">
        <v>144</v>
      </c>
      <c r="H378" s="72">
        <f t="shared" si="25"/>
        <v>387.6</v>
      </c>
      <c r="I378" s="195">
        <v>96.9</v>
      </c>
      <c r="J378" s="136"/>
      <c r="K378" s="25"/>
      <c r="L378" s="39"/>
      <c r="M378" s="24">
        <v>2</v>
      </c>
      <c r="N378" s="24">
        <v>3</v>
      </c>
      <c r="O378" s="25">
        <v>18</v>
      </c>
    </row>
    <row r="379" spans="1:15" s="15" customFormat="1" ht="15.6" x14ac:dyDescent="0.25">
      <c r="A379" s="357"/>
      <c r="B379" s="357"/>
      <c r="C379" s="189"/>
      <c r="D379" s="46"/>
      <c r="E379" s="46"/>
      <c r="F379" s="350"/>
      <c r="G379" s="191"/>
      <c r="H379" s="191"/>
      <c r="I379" s="191"/>
      <c r="J379" s="139"/>
      <c r="K379" s="51"/>
      <c r="L379" s="51"/>
      <c r="M379" s="52"/>
      <c r="N379" s="53"/>
      <c r="O379" s="51"/>
    </row>
    <row r="380" spans="1:15" s="15" customFormat="1" ht="15.6" x14ac:dyDescent="0.25">
      <c r="A380" s="357"/>
      <c r="B380" s="357"/>
      <c r="C380" s="189"/>
      <c r="D380" s="46"/>
      <c r="E380" s="226"/>
      <c r="F380" s="338" t="s">
        <v>5</v>
      </c>
      <c r="G380" s="48" t="s">
        <v>6</v>
      </c>
      <c r="H380" s="48" t="s">
        <v>4</v>
      </c>
      <c r="I380" s="48" t="s">
        <v>7</v>
      </c>
      <c r="J380" s="139"/>
      <c r="K380" s="51"/>
      <c r="L380" s="51"/>
      <c r="M380" s="52"/>
      <c r="N380" s="53"/>
      <c r="O380" s="51"/>
    </row>
    <row r="381" spans="1:15" s="15" customFormat="1" ht="26.4" outlineLevel="1" x14ac:dyDescent="0.25">
      <c r="A381" s="18">
        <v>2220</v>
      </c>
      <c r="B381" s="348" t="s">
        <v>1207</v>
      </c>
      <c r="C381" s="436"/>
      <c r="D381" s="17">
        <v>0.7</v>
      </c>
      <c r="E381" s="343" t="s">
        <v>9</v>
      </c>
      <c r="F381" s="352">
        <v>25</v>
      </c>
      <c r="G381" s="256">
        <v>1200</v>
      </c>
      <c r="H381" s="22">
        <f t="shared" si="25"/>
        <v>392.5</v>
      </c>
      <c r="I381" s="87">
        <v>15.7</v>
      </c>
      <c r="J381" s="138"/>
      <c r="K381" s="26"/>
      <c r="L381" s="26"/>
      <c r="M381" s="24" t="s">
        <v>269</v>
      </c>
      <c r="N381" s="24" t="s">
        <v>264</v>
      </c>
      <c r="O381" s="26">
        <v>24</v>
      </c>
    </row>
    <row r="382" spans="1:15" s="15" customFormat="1" ht="26.4" outlineLevel="1" x14ac:dyDescent="0.25">
      <c r="A382" s="386">
        <v>2231</v>
      </c>
      <c r="B382" s="358" t="s">
        <v>1208</v>
      </c>
      <c r="C382" s="433" t="s">
        <v>985</v>
      </c>
      <c r="D382" s="17">
        <v>0.7</v>
      </c>
      <c r="E382" s="343" t="s">
        <v>9</v>
      </c>
      <c r="F382" s="352">
        <v>25</v>
      </c>
      <c r="G382" s="256">
        <v>1200</v>
      </c>
      <c r="H382" s="22">
        <f t="shared" si="25"/>
        <v>593.25</v>
      </c>
      <c r="I382" s="87">
        <v>23.73</v>
      </c>
      <c r="J382" s="138"/>
      <c r="K382" s="64" t="s">
        <v>246</v>
      </c>
      <c r="L382" s="26" t="s">
        <v>246</v>
      </c>
      <c r="M382" s="24" t="s">
        <v>269</v>
      </c>
      <c r="N382" s="24" t="s">
        <v>264</v>
      </c>
      <c r="O382" s="26">
        <v>24</v>
      </c>
    </row>
    <row r="383" spans="1:15" s="15" customFormat="1" ht="26.4" outlineLevel="1" x14ac:dyDescent="0.25">
      <c r="A383" s="18">
        <v>2250</v>
      </c>
      <c r="B383" s="348" t="s">
        <v>1209</v>
      </c>
      <c r="C383" s="433"/>
      <c r="D383" s="17">
        <v>0.7</v>
      </c>
      <c r="E383" s="343" t="s">
        <v>9</v>
      </c>
      <c r="F383" s="352">
        <v>25</v>
      </c>
      <c r="G383" s="256">
        <v>1200</v>
      </c>
      <c r="H383" s="22">
        <f t="shared" si="25"/>
        <v>815</v>
      </c>
      <c r="I383" s="87">
        <v>32.6</v>
      </c>
      <c r="J383" s="138"/>
      <c r="K383" s="26" t="s">
        <v>246</v>
      </c>
      <c r="L383" s="26"/>
      <c r="M383" s="24" t="s">
        <v>269</v>
      </c>
      <c r="N383" s="24" t="s">
        <v>264</v>
      </c>
      <c r="O383" s="26">
        <v>24</v>
      </c>
    </row>
    <row r="384" spans="1:15" s="159" customFormat="1" ht="15.6" x14ac:dyDescent="0.25">
      <c r="A384" s="357"/>
      <c r="B384" s="357"/>
      <c r="C384" s="189"/>
      <c r="D384" s="46"/>
      <c r="E384" s="216"/>
      <c r="F384" s="338" t="s">
        <v>5</v>
      </c>
      <c r="G384" s="48" t="s">
        <v>6</v>
      </c>
      <c r="H384" s="49" t="s">
        <v>4</v>
      </c>
      <c r="I384" s="48" t="s">
        <v>7</v>
      </c>
      <c r="J384" s="140"/>
      <c r="K384" s="57"/>
      <c r="L384" s="57"/>
      <c r="M384" s="58"/>
      <c r="N384" s="58"/>
      <c r="O384" s="57"/>
    </row>
    <row r="385" spans="1:15" s="159" customFormat="1" ht="13.2" outlineLevel="1" x14ac:dyDescent="0.25">
      <c r="A385" s="18">
        <v>2705</v>
      </c>
      <c r="B385" s="248" t="s">
        <v>1210</v>
      </c>
      <c r="C385" s="433" t="s">
        <v>986</v>
      </c>
      <c r="D385" s="281">
        <v>1.2</v>
      </c>
      <c r="E385" s="343" t="s">
        <v>987</v>
      </c>
      <c r="F385" s="352">
        <v>25</v>
      </c>
      <c r="G385" s="256">
        <v>1200</v>
      </c>
      <c r="H385" s="22">
        <f t="shared" si="25"/>
        <v>247.5</v>
      </c>
      <c r="I385" s="87">
        <v>9.9</v>
      </c>
      <c r="J385" s="138"/>
      <c r="K385" s="26" t="s">
        <v>246</v>
      </c>
      <c r="L385" s="26"/>
      <c r="M385" s="24" t="s">
        <v>274</v>
      </c>
      <c r="N385" s="24" t="s">
        <v>265</v>
      </c>
      <c r="O385" s="26">
        <v>24</v>
      </c>
    </row>
    <row r="386" spans="1:15" s="15" customFormat="1" ht="15.6" customHeight="1" outlineLevel="1" x14ac:dyDescent="0.25">
      <c r="A386" s="529">
        <v>2720</v>
      </c>
      <c r="B386" s="519" t="s">
        <v>1211</v>
      </c>
      <c r="C386" s="436"/>
      <c r="D386" s="281" t="s">
        <v>988</v>
      </c>
      <c r="E386" s="343">
        <v>1.8</v>
      </c>
      <c r="F386" s="352">
        <v>25</v>
      </c>
      <c r="G386" s="256">
        <v>1200</v>
      </c>
      <c r="H386" s="22">
        <f t="shared" si="25"/>
        <v>675</v>
      </c>
      <c r="I386" s="87">
        <v>27</v>
      </c>
      <c r="J386" s="138"/>
      <c r="K386" s="26"/>
      <c r="L386" s="26"/>
      <c r="M386" s="24"/>
      <c r="N386" s="24"/>
      <c r="O386" s="26">
        <v>24</v>
      </c>
    </row>
    <row r="387" spans="1:15" s="15" customFormat="1" ht="15.6" customHeight="1" outlineLevel="1" x14ac:dyDescent="0.25">
      <c r="A387" s="504"/>
      <c r="B387" s="535"/>
      <c r="C387" s="436"/>
      <c r="D387" s="281" t="s">
        <v>989</v>
      </c>
      <c r="E387" s="343">
        <v>2.9</v>
      </c>
      <c r="F387" s="352">
        <v>25</v>
      </c>
      <c r="G387" s="256">
        <v>1200</v>
      </c>
      <c r="H387" s="22">
        <f t="shared" si="25"/>
        <v>675</v>
      </c>
      <c r="I387" s="87">
        <v>27</v>
      </c>
      <c r="J387" s="138"/>
      <c r="K387" s="26"/>
      <c r="L387" s="26"/>
      <c r="M387" s="24"/>
      <c r="N387" s="24"/>
      <c r="O387" s="26">
        <v>24</v>
      </c>
    </row>
    <row r="388" spans="1:15" s="15" customFormat="1" ht="15.6" customHeight="1" outlineLevel="1" x14ac:dyDescent="0.25">
      <c r="A388" s="505"/>
      <c r="B388" s="536"/>
      <c r="C388" s="436"/>
      <c r="D388" s="281" t="s">
        <v>990</v>
      </c>
      <c r="E388" s="343">
        <v>2.2000000000000002</v>
      </c>
      <c r="F388" s="352">
        <v>25</v>
      </c>
      <c r="G388" s="256">
        <v>1200</v>
      </c>
      <c r="H388" s="22">
        <f t="shared" si="25"/>
        <v>675</v>
      </c>
      <c r="I388" s="87">
        <v>27</v>
      </c>
      <c r="J388" s="138"/>
      <c r="K388" s="26"/>
      <c r="L388" s="26"/>
      <c r="M388" s="24"/>
      <c r="N388" s="24"/>
      <c r="O388" s="26">
        <v>24</v>
      </c>
    </row>
    <row r="389" spans="1:15" s="15" customFormat="1" ht="26.4" customHeight="1" outlineLevel="1" x14ac:dyDescent="0.25">
      <c r="A389" s="18">
        <v>2754</v>
      </c>
      <c r="B389" s="348" t="s">
        <v>1212</v>
      </c>
      <c r="C389" s="433" t="s">
        <v>986</v>
      </c>
      <c r="D389" s="281">
        <v>1.2</v>
      </c>
      <c r="E389" s="343" t="s">
        <v>991</v>
      </c>
      <c r="F389" s="352">
        <v>25</v>
      </c>
      <c r="G389" s="256">
        <v>1200</v>
      </c>
      <c r="H389" s="38">
        <f t="shared" si="25"/>
        <v>409.99999999999994</v>
      </c>
      <c r="I389" s="87">
        <v>16.399999999999999</v>
      </c>
      <c r="J389" s="138"/>
      <c r="K389" s="26" t="s">
        <v>246</v>
      </c>
      <c r="L389" s="26"/>
      <c r="M389" s="24" t="s">
        <v>274</v>
      </c>
      <c r="N389" s="24" t="s">
        <v>273</v>
      </c>
      <c r="O389" s="26">
        <v>24</v>
      </c>
    </row>
    <row r="390" spans="1:15" s="15" customFormat="1" ht="15.6" x14ac:dyDescent="0.25">
      <c r="A390" s="357"/>
      <c r="B390" s="357"/>
      <c r="C390" s="189"/>
      <c r="D390" s="45"/>
      <c r="E390" s="216"/>
      <c r="F390" s="537" t="s">
        <v>11</v>
      </c>
      <c r="G390" s="537"/>
      <c r="H390" s="48" t="s">
        <v>4</v>
      </c>
      <c r="I390" s="48" t="s">
        <v>35</v>
      </c>
      <c r="J390" s="140"/>
      <c r="K390" s="57"/>
      <c r="L390" s="57"/>
      <c r="M390" s="58"/>
      <c r="N390" s="58"/>
      <c r="O390" s="57"/>
    </row>
    <row r="391" spans="1:15" ht="15.6" customHeight="1" outlineLevel="1" x14ac:dyDescent="0.25">
      <c r="A391" s="529">
        <v>2815</v>
      </c>
      <c r="B391" s="517" t="s">
        <v>1213</v>
      </c>
      <c r="C391" s="507" t="s">
        <v>175</v>
      </c>
      <c r="D391" s="510" t="s">
        <v>46</v>
      </c>
      <c r="E391" s="507">
        <v>1.05</v>
      </c>
      <c r="F391" s="352">
        <v>7</v>
      </c>
      <c r="G391" s="256">
        <v>504</v>
      </c>
      <c r="H391" s="38">
        <f t="shared" si="25"/>
        <v>2267.2999999999997</v>
      </c>
      <c r="I391" s="87">
        <v>323.89999999999998</v>
      </c>
      <c r="J391" s="138"/>
      <c r="K391" s="26"/>
      <c r="L391" s="26"/>
      <c r="M391" s="24"/>
      <c r="N391" s="24"/>
      <c r="O391" s="26">
        <v>12</v>
      </c>
    </row>
    <row r="392" spans="1:15" ht="15.6" customHeight="1" outlineLevel="1" x14ac:dyDescent="0.25">
      <c r="A392" s="504"/>
      <c r="B392" s="535"/>
      <c r="C392" s="508"/>
      <c r="D392" s="511"/>
      <c r="E392" s="508"/>
      <c r="F392" s="352">
        <v>7</v>
      </c>
      <c r="G392" s="256">
        <v>504</v>
      </c>
      <c r="H392" s="38">
        <f t="shared" si="25"/>
        <v>2410.1</v>
      </c>
      <c r="I392" s="87">
        <v>344.3</v>
      </c>
      <c r="J392" s="138"/>
      <c r="K392" s="26"/>
      <c r="L392" s="26"/>
      <c r="M392" s="24"/>
      <c r="N392" s="24"/>
      <c r="O392" s="26">
        <v>12</v>
      </c>
    </row>
    <row r="393" spans="1:15" ht="15.6" customHeight="1" outlineLevel="1" x14ac:dyDescent="0.25">
      <c r="A393" s="505"/>
      <c r="B393" s="536"/>
      <c r="C393" s="509"/>
      <c r="D393" s="512"/>
      <c r="E393" s="509"/>
      <c r="F393" s="352">
        <v>7</v>
      </c>
      <c r="G393" s="256">
        <v>504</v>
      </c>
      <c r="H393" s="38">
        <f t="shared" si="25"/>
        <v>2609.6</v>
      </c>
      <c r="I393" s="87">
        <v>372.8</v>
      </c>
      <c r="J393" s="138"/>
      <c r="K393" s="26"/>
      <c r="L393" s="26"/>
      <c r="M393" s="24"/>
      <c r="N393" s="24"/>
      <c r="O393" s="26">
        <v>12</v>
      </c>
    </row>
    <row r="394" spans="1:15" s="15" customFormat="1" ht="15.6" x14ac:dyDescent="0.25">
      <c r="A394" s="359"/>
      <c r="B394" s="359"/>
      <c r="C394" s="190"/>
      <c r="D394" s="90"/>
      <c r="E394" s="90"/>
      <c r="F394" s="198"/>
      <c r="G394" s="199"/>
      <c r="H394" s="199"/>
      <c r="I394" s="92"/>
      <c r="J394" s="149"/>
      <c r="K394" s="93"/>
      <c r="L394" s="93"/>
      <c r="M394" s="94"/>
      <c r="N394" s="94"/>
      <c r="O394" s="93"/>
    </row>
    <row r="395" spans="1:15" s="15" customFormat="1" ht="15.6" x14ac:dyDescent="0.25">
      <c r="A395" s="359"/>
      <c r="B395" s="359"/>
      <c r="C395" s="190"/>
      <c r="D395" s="90"/>
      <c r="E395" s="222"/>
      <c r="F395" s="538" t="s">
        <v>11</v>
      </c>
      <c r="G395" s="538"/>
      <c r="H395" s="91" t="s">
        <v>4</v>
      </c>
      <c r="I395" s="91" t="s">
        <v>47</v>
      </c>
      <c r="J395" s="149"/>
      <c r="K395" s="93"/>
      <c r="L395" s="93"/>
      <c r="M395" s="94"/>
      <c r="N395" s="94"/>
      <c r="O395" s="93"/>
    </row>
    <row r="396" spans="1:15" s="15" customFormat="1" ht="13.2" outlineLevel="1" x14ac:dyDescent="0.25">
      <c r="A396" s="18">
        <v>4210</v>
      </c>
      <c r="B396" s="284" t="s">
        <v>1214</v>
      </c>
      <c r="C396" s="219"/>
      <c r="D396" s="281">
        <v>0.7</v>
      </c>
      <c r="E396" s="343" t="s">
        <v>992</v>
      </c>
      <c r="F396" s="352">
        <v>25</v>
      </c>
      <c r="G396" s="256">
        <v>1200</v>
      </c>
      <c r="H396" s="87">
        <f t="shared" si="25"/>
        <v>429.25000000000006</v>
      </c>
      <c r="I396" s="87">
        <v>17.170000000000002</v>
      </c>
      <c r="J396" s="138"/>
      <c r="K396" s="26"/>
      <c r="L396" s="26"/>
      <c r="M396" s="24" t="s">
        <v>267</v>
      </c>
      <c r="N396" s="24" t="s">
        <v>259</v>
      </c>
      <c r="O396" s="26">
        <v>12</v>
      </c>
    </row>
    <row r="397" spans="1:15" s="15" customFormat="1" ht="27.75" customHeight="1" x14ac:dyDescent="0.25">
      <c r="A397" s="359"/>
      <c r="B397" s="359"/>
      <c r="C397" s="190"/>
      <c r="D397" s="90"/>
      <c r="E397" s="222"/>
      <c r="F397" s="347" t="s">
        <v>5</v>
      </c>
      <c r="G397" s="91" t="s">
        <v>6</v>
      </c>
      <c r="H397" s="91" t="s">
        <v>4</v>
      </c>
      <c r="I397" s="91" t="s">
        <v>35</v>
      </c>
      <c r="J397" s="149"/>
      <c r="K397" s="93"/>
      <c r="L397" s="93"/>
      <c r="M397" s="94"/>
      <c r="N397" s="94"/>
      <c r="O397" s="93"/>
    </row>
    <row r="398" spans="1:15" s="15" customFormat="1" ht="15.6" customHeight="1" outlineLevel="1" x14ac:dyDescent="0.25">
      <c r="A398" s="18">
        <v>4420</v>
      </c>
      <c r="B398" s="59" t="s">
        <v>1215</v>
      </c>
      <c r="C398" s="436"/>
      <c r="D398" s="281">
        <v>0.5</v>
      </c>
      <c r="E398" s="343" t="s">
        <v>993</v>
      </c>
      <c r="F398" s="352">
        <v>25</v>
      </c>
      <c r="G398" s="256">
        <v>600</v>
      </c>
      <c r="H398" s="87">
        <f>I398*F398</f>
        <v>634.5</v>
      </c>
      <c r="I398" s="87">
        <v>25.38</v>
      </c>
      <c r="J398" s="138"/>
      <c r="K398" s="26"/>
      <c r="L398" s="26"/>
      <c r="M398" s="24">
        <v>1</v>
      </c>
      <c r="N398" s="24">
        <v>2</v>
      </c>
      <c r="O398" s="26">
        <v>24</v>
      </c>
    </row>
    <row r="399" spans="1:15" s="40" customFormat="1" ht="26.4" customHeight="1" outlineLevel="1" x14ac:dyDescent="0.25">
      <c r="A399" s="18">
        <v>4430</v>
      </c>
      <c r="B399" s="322" t="s">
        <v>1216</v>
      </c>
      <c r="C399" s="436"/>
      <c r="D399" s="281">
        <v>0.2</v>
      </c>
      <c r="E399" s="343" t="s">
        <v>94</v>
      </c>
      <c r="F399" s="352">
        <v>25</v>
      </c>
      <c r="G399" s="256">
        <v>1200</v>
      </c>
      <c r="H399" s="87">
        <f>I399*F399</f>
        <v>370</v>
      </c>
      <c r="I399" s="87">
        <v>14.8</v>
      </c>
      <c r="J399" s="138"/>
      <c r="K399" s="26"/>
      <c r="L399" s="26"/>
      <c r="M399" s="24" t="s">
        <v>270</v>
      </c>
      <c r="N399" s="24" t="s">
        <v>273</v>
      </c>
      <c r="O399" s="26">
        <v>9</v>
      </c>
    </row>
    <row r="400" spans="1:15" s="15" customFormat="1" ht="13.5" customHeight="1" x14ac:dyDescent="0.25">
      <c r="A400" s="360"/>
      <c r="B400" s="360"/>
      <c r="C400" s="451"/>
      <c r="D400" s="100"/>
      <c r="E400" s="100"/>
      <c r="F400" s="201"/>
      <c r="G400" s="202"/>
      <c r="H400" s="202"/>
      <c r="I400" s="103"/>
      <c r="J400" s="152"/>
      <c r="K400" s="104"/>
      <c r="L400" s="104"/>
      <c r="M400" s="105"/>
      <c r="N400" s="105"/>
      <c r="O400" s="104"/>
    </row>
    <row r="401" spans="1:15" s="15" customFormat="1" ht="27.75" customHeight="1" x14ac:dyDescent="0.25">
      <c r="A401" s="360"/>
      <c r="B401" s="360"/>
      <c r="C401" s="451"/>
      <c r="D401" s="100"/>
      <c r="E401" s="229"/>
      <c r="F401" s="101" t="s">
        <v>5</v>
      </c>
      <c r="G401" s="102" t="s">
        <v>6</v>
      </c>
      <c r="H401" s="102" t="s">
        <v>4</v>
      </c>
      <c r="I401" s="102" t="s">
        <v>35</v>
      </c>
      <c r="J401" s="152"/>
      <c r="K401" s="104"/>
      <c r="L401" s="104"/>
      <c r="M401" s="105"/>
      <c r="N401" s="105"/>
      <c r="O401" s="104"/>
    </row>
    <row r="402" spans="1:15" s="15" customFormat="1" ht="26.4" customHeight="1" outlineLevel="1" x14ac:dyDescent="0.25">
      <c r="A402" s="18">
        <v>5221</v>
      </c>
      <c r="B402" s="344" t="s">
        <v>1217</v>
      </c>
      <c r="C402" s="433" t="s">
        <v>994</v>
      </c>
      <c r="D402" s="281">
        <v>0.7</v>
      </c>
      <c r="E402" s="343" t="s">
        <v>995</v>
      </c>
      <c r="F402" s="352">
        <v>25</v>
      </c>
      <c r="G402" s="256">
        <v>1200</v>
      </c>
      <c r="H402" s="87">
        <f t="shared" ref="H402:H415" si="27">I402*F402</f>
        <v>199.75</v>
      </c>
      <c r="I402" s="87">
        <v>7.99</v>
      </c>
      <c r="J402" s="138"/>
      <c r="K402" s="23"/>
      <c r="L402" s="23"/>
      <c r="M402" s="24" t="s">
        <v>267</v>
      </c>
      <c r="N402" s="24" t="s">
        <v>259</v>
      </c>
      <c r="O402" s="25">
        <v>24</v>
      </c>
    </row>
    <row r="403" spans="1:15" s="15" customFormat="1" ht="26.4" customHeight="1" outlineLevel="1" x14ac:dyDescent="0.25">
      <c r="A403" s="18">
        <v>5270</v>
      </c>
      <c r="B403" s="344" t="s">
        <v>1218</v>
      </c>
      <c r="C403" s="433" t="s">
        <v>996</v>
      </c>
      <c r="D403" s="281">
        <v>2</v>
      </c>
      <c r="E403" s="343" t="s">
        <v>997</v>
      </c>
      <c r="F403" s="352">
        <v>25</v>
      </c>
      <c r="G403" s="256">
        <v>1200</v>
      </c>
      <c r="H403" s="87">
        <f t="shared" si="27"/>
        <v>450</v>
      </c>
      <c r="I403" s="87">
        <v>18</v>
      </c>
      <c r="J403" s="137"/>
      <c r="K403" s="23"/>
      <c r="L403" s="23"/>
      <c r="M403" s="24" t="s">
        <v>264</v>
      </c>
      <c r="N403" s="24" t="s">
        <v>257</v>
      </c>
      <c r="O403" s="25">
        <v>24</v>
      </c>
    </row>
    <row r="404" spans="1:15" s="40" customFormat="1" ht="15.6" x14ac:dyDescent="0.25">
      <c r="A404" s="325"/>
      <c r="B404" s="325"/>
      <c r="C404" s="453"/>
      <c r="D404" s="179"/>
      <c r="E404" s="179"/>
      <c r="F404" s="236"/>
      <c r="G404" s="237"/>
      <c r="H404" s="237"/>
      <c r="I404" s="180"/>
      <c r="J404" s="181"/>
      <c r="K404" s="182"/>
      <c r="L404" s="182"/>
      <c r="M404" s="183"/>
      <c r="N404" s="183"/>
      <c r="O404" s="182"/>
    </row>
    <row r="405" spans="1:15" ht="15.6" x14ac:dyDescent="0.25">
      <c r="A405" s="526"/>
      <c r="B405" s="526"/>
      <c r="C405" s="453"/>
      <c r="D405" s="179"/>
      <c r="E405" s="230"/>
      <c r="F405" s="235" t="s">
        <v>4</v>
      </c>
      <c r="G405" s="235" t="s">
        <v>57</v>
      </c>
      <c r="H405" s="235" t="s">
        <v>4</v>
      </c>
      <c r="I405" s="235" t="s">
        <v>69</v>
      </c>
      <c r="J405" s="181"/>
      <c r="K405" s="182"/>
      <c r="L405" s="182"/>
      <c r="M405" s="183"/>
      <c r="N405" s="183"/>
      <c r="O405" s="182"/>
    </row>
    <row r="406" spans="1:15" s="40" customFormat="1" ht="26.4" customHeight="1" outlineLevel="1" x14ac:dyDescent="0.25">
      <c r="A406" s="346" t="s">
        <v>171</v>
      </c>
      <c r="B406" s="345" t="s">
        <v>1219</v>
      </c>
      <c r="C406" s="431"/>
      <c r="D406" s="341" t="s">
        <v>8</v>
      </c>
      <c r="E406" s="340" t="s">
        <v>71</v>
      </c>
      <c r="F406" s="215">
        <v>10</v>
      </c>
      <c r="G406" s="215" t="s">
        <v>58</v>
      </c>
      <c r="H406" s="195">
        <f t="shared" ref="H406" si="28">I406*F406</f>
        <v>2989</v>
      </c>
      <c r="I406" s="195">
        <v>298.89999999999998</v>
      </c>
      <c r="J406" s="136"/>
      <c r="K406" s="39"/>
      <c r="L406" s="39"/>
      <c r="M406" s="24"/>
      <c r="N406" s="24"/>
      <c r="O406" s="25">
        <v>24</v>
      </c>
    </row>
    <row r="407" spans="1:15" s="40" customFormat="1" ht="15.6" x14ac:dyDescent="0.25">
      <c r="A407" s="325"/>
      <c r="B407" s="325"/>
      <c r="C407" s="453"/>
      <c r="D407" s="179"/>
      <c r="E407" s="230"/>
      <c r="F407" s="234" t="s">
        <v>5</v>
      </c>
      <c r="G407" s="235" t="s">
        <v>6</v>
      </c>
      <c r="H407" s="235" t="s">
        <v>4</v>
      </c>
      <c r="I407" s="235" t="s">
        <v>35</v>
      </c>
      <c r="J407" s="181"/>
      <c r="K407" s="182"/>
      <c r="L407" s="182"/>
      <c r="M407" s="183"/>
      <c r="N407" s="183"/>
      <c r="O407" s="182"/>
    </row>
    <row r="408" spans="1:15" s="40" customFormat="1" ht="26.4" customHeight="1" outlineLevel="1" x14ac:dyDescent="0.25">
      <c r="A408" s="18">
        <v>8210</v>
      </c>
      <c r="B408" s="344" t="s">
        <v>1220</v>
      </c>
      <c r="C408" s="433" t="s">
        <v>998</v>
      </c>
      <c r="D408" s="281"/>
      <c r="E408" s="343"/>
      <c r="F408" s="352">
        <v>25</v>
      </c>
      <c r="G408" s="256">
        <v>1200</v>
      </c>
      <c r="H408" s="87">
        <f t="shared" si="27"/>
        <v>442.5</v>
      </c>
      <c r="I408" s="87">
        <v>17.7</v>
      </c>
      <c r="J408" s="138"/>
      <c r="K408" s="26"/>
      <c r="L408" s="26"/>
      <c r="M408" s="24" t="s">
        <v>267</v>
      </c>
      <c r="N408" s="24" t="s">
        <v>268</v>
      </c>
      <c r="O408" s="26">
        <v>24</v>
      </c>
    </row>
    <row r="409" spans="1:15" ht="15.6" x14ac:dyDescent="0.25">
      <c r="A409" s="526"/>
      <c r="B409" s="526"/>
      <c r="C409" s="453"/>
      <c r="D409" s="179"/>
      <c r="E409" s="230"/>
      <c r="F409" s="235" t="s">
        <v>4</v>
      </c>
      <c r="G409" s="235" t="s">
        <v>57</v>
      </c>
      <c r="H409" s="235" t="s">
        <v>4</v>
      </c>
      <c r="I409" s="235" t="s">
        <v>69</v>
      </c>
      <c r="J409" s="181"/>
      <c r="K409" s="182"/>
      <c r="L409" s="182"/>
      <c r="M409" s="183"/>
      <c r="N409" s="183"/>
      <c r="O409" s="182"/>
    </row>
    <row r="410" spans="1:15" s="15" customFormat="1" ht="15" customHeight="1" outlineLevel="1" x14ac:dyDescent="0.25">
      <c r="A410" s="539" t="s">
        <v>136</v>
      </c>
      <c r="B410" s="517" t="s">
        <v>1221</v>
      </c>
      <c r="C410" s="433" t="s">
        <v>999</v>
      </c>
      <c r="D410" s="541" t="s">
        <v>8</v>
      </c>
      <c r="E410" s="507" t="s">
        <v>1000</v>
      </c>
      <c r="F410" s="352">
        <v>5</v>
      </c>
      <c r="G410" s="256" t="s">
        <v>66</v>
      </c>
      <c r="H410" s="38">
        <f t="shared" si="27"/>
        <v>1956.5</v>
      </c>
      <c r="I410" s="87">
        <v>391.3</v>
      </c>
      <c r="J410" s="138"/>
      <c r="K410" s="25"/>
      <c r="L410" s="26"/>
      <c r="M410" s="24">
        <v>3</v>
      </c>
      <c r="N410" s="24">
        <v>5</v>
      </c>
      <c r="O410" s="26">
        <v>24</v>
      </c>
    </row>
    <row r="411" spans="1:15" s="15" customFormat="1" ht="12" outlineLevel="1" x14ac:dyDescent="0.25">
      <c r="A411" s="539"/>
      <c r="B411" s="535"/>
      <c r="C411" s="433" t="s">
        <v>1001</v>
      </c>
      <c r="D411" s="542"/>
      <c r="E411" s="508"/>
      <c r="F411" s="352">
        <v>10</v>
      </c>
      <c r="G411" s="256" t="s">
        <v>66</v>
      </c>
      <c r="H411" s="38">
        <f t="shared" si="27"/>
        <v>3453</v>
      </c>
      <c r="I411" s="87">
        <v>345.3</v>
      </c>
      <c r="J411" s="138"/>
      <c r="K411" s="25"/>
      <c r="L411" s="26"/>
      <c r="M411" s="24">
        <v>3</v>
      </c>
      <c r="N411" s="24">
        <v>5</v>
      </c>
      <c r="O411" s="26">
        <v>24</v>
      </c>
    </row>
    <row r="412" spans="1:15" s="15" customFormat="1" ht="12" outlineLevel="1" x14ac:dyDescent="0.25">
      <c r="A412" s="539"/>
      <c r="B412" s="535"/>
      <c r="C412" s="433" t="s">
        <v>1002</v>
      </c>
      <c r="D412" s="542"/>
      <c r="E412" s="508"/>
      <c r="F412" s="352">
        <v>5</v>
      </c>
      <c r="G412" s="256" t="s">
        <v>66</v>
      </c>
      <c r="H412" s="38">
        <f>I412*F412</f>
        <v>1956.5</v>
      </c>
      <c r="I412" s="87">
        <v>391.3</v>
      </c>
      <c r="J412" s="138"/>
      <c r="K412" s="25"/>
      <c r="L412" s="26"/>
      <c r="M412" s="24">
        <v>3</v>
      </c>
      <c r="N412" s="24">
        <v>5</v>
      </c>
      <c r="O412" s="26">
        <v>24</v>
      </c>
    </row>
    <row r="413" spans="1:15" s="15" customFormat="1" ht="12" outlineLevel="1" x14ac:dyDescent="0.25">
      <c r="A413" s="539"/>
      <c r="B413" s="535"/>
      <c r="C413" s="433" t="s">
        <v>1002</v>
      </c>
      <c r="D413" s="542"/>
      <c r="E413" s="508"/>
      <c r="F413" s="352">
        <v>10</v>
      </c>
      <c r="G413" s="256" t="s">
        <v>66</v>
      </c>
      <c r="H413" s="38">
        <f>I413*F413</f>
        <v>3453</v>
      </c>
      <c r="I413" s="87">
        <v>345.3</v>
      </c>
      <c r="J413" s="138"/>
      <c r="K413" s="25"/>
      <c r="L413" s="26"/>
      <c r="M413" s="24">
        <v>3</v>
      </c>
      <c r="N413" s="24">
        <v>5</v>
      </c>
      <c r="O413" s="26">
        <v>24</v>
      </c>
    </row>
    <row r="414" spans="1:15" s="15" customFormat="1" ht="12" outlineLevel="1" x14ac:dyDescent="0.25">
      <c r="A414" s="539"/>
      <c r="B414" s="535"/>
      <c r="C414" s="433" t="s">
        <v>1003</v>
      </c>
      <c r="D414" s="542"/>
      <c r="E414" s="508"/>
      <c r="F414" s="352">
        <v>5</v>
      </c>
      <c r="G414" s="256" t="s">
        <v>66</v>
      </c>
      <c r="H414" s="38">
        <f t="shared" si="27"/>
        <v>1956.5</v>
      </c>
      <c r="I414" s="87">
        <v>391.3</v>
      </c>
      <c r="J414" s="138"/>
      <c r="K414" s="25"/>
      <c r="L414" s="26"/>
      <c r="M414" s="24">
        <v>3</v>
      </c>
      <c r="N414" s="24">
        <v>5</v>
      </c>
      <c r="O414" s="26">
        <v>24</v>
      </c>
    </row>
    <row r="415" spans="1:15" s="15" customFormat="1" ht="12" outlineLevel="1" x14ac:dyDescent="0.25">
      <c r="A415" s="540"/>
      <c r="B415" s="536"/>
      <c r="C415" s="433" t="s">
        <v>1003</v>
      </c>
      <c r="D415" s="543"/>
      <c r="E415" s="509"/>
      <c r="F415" s="352">
        <v>10</v>
      </c>
      <c r="G415" s="256" t="s">
        <v>66</v>
      </c>
      <c r="H415" s="38">
        <f t="shared" si="27"/>
        <v>3453</v>
      </c>
      <c r="I415" s="87">
        <v>345.3</v>
      </c>
      <c r="J415" s="138"/>
      <c r="K415" s="25"/>
      <c r="L415" s="26"/>
      <c r="M415" s="24">
        <v>3</v>
      </c>
      <c r="N415" s="24">
        <v>5</v>
      </c>
      <c r="O415" s="26">
        <v>24</v>
      </c>
    </row>
    <row r="416" spans="1:15" s="15" customFormat="1" ht="15.6" customHeight="1" x14ac:dyDescent="0.25">
      <c r="A416" s="361"/>
      <c r="B416" s="361"/>
      <c r="C416" s="454"/>
      <c r="D416" s="118"/>
      <c r="E416" s="118"/>
      <c r="F416" s="203"/>
      <c r="G416" s="204"/>
      <c r="H416" s="204"/>
      <c r="I416" s="121"/>
      <c r="J416" s="155"/>
      <c r="K416" s="122"/>
      <c r="L416" s="122"/>
      <c r="M416" s="123"/>
      <c r="N416" s="123"/>
      <c r="O416" s="122"/>
    </row>
    <row r="417" spans="1:15" s="15" customFormat="1" ht="27.75" customHeight="1" x14ac:dyDescent="0.25">
      <c r="A417" s="361"/>
      <c r="B417" s="361"/>
      <c r="C417" s="454"/>
      <c r="D417" s="118"/>
      <c r="E417" s="205"/>
      <c r="F417" s="119" t="s">
        <v>5</v>
      </c>
      <c r="G417" s="120" t="s">
        <v>6</v>
      </c>
      <c r="H417" s="120" t="s">
        <v>4</v>
      </c>
      <c r="I417" s="120" t="s">
        <v>35</v>
      </c>
      <c r="J417" s="155"/>
      <c r="K417" s="122"/>
      <c r="L417" s="122"/>
      <c r="M417" s="123"/>
      <c r="N417" s="123"/>
      <c r="O417" s="122"/>
    </row>
    <row r="418" spans="1:15" s="15" customFormat="1" ht="26.4" customHeight="1" outlineLevel="1" x14ac:dyDescent="0.25">
      <c r="A418" s="33">
        <v>9001</v>
      </c>
      <c r="B418" s="35" t="s">
        <v>1222</v>
      </c>
      <c r="C418" s="362"/>
      <c r="D418" s="24" t="s">
        <v>1004</v>
      </c>
      <c r="E418" s="363" t="s">
        <v>126</v>
      </c>
      <c r="F418" s="24">
        <v>25</v>
      </c>
      <c r="G418" s="364">
        <v>1200</v>
      </c>
      <c r="H418" s="365">
        <f>I418*F418</f>
        <v>447.49999999999994</v>
      </c>
      <c r="I418" s="87">
        <v>17.899999999999999</v>
      </c>
      <c r="J418" s="136"/>
      <c r="K418" s="25" t="s">
        <v>246</v>
      </c>
      <c r="L418" s="39"/>
      <c r="M418" s="24"/>
      <c r="N418" s="24"/>
      <c r="O418" s="25">
        <v>48</v>
      </c>
    </row>
    <row r="419" spans="1:15" s="15" customFormat="1" ht="26.4" customHeight="1" outlineLevel="1" x14ac:dyDescent="0.25">
      <c r="A419" s="18">
        <v>9005</v>
      </c>
      <c r="B419" s="344" t="s">
        <v>1223</v>
      </c>
      <c r="C419" s="433" t="s">
        <v>279</v>
      </c>
      <c r="D419" s="281">
        <v>2</v>
      </c>
      <c r="E419" s="22">
        <v>1.5</v>
      </c>
      <c r="F419" s="352">
        <v>25</v>
      </c>
      <c r="G419" s="111">
        <v>1200</v>
      </c>
      <c r="H419" s="22">
        <f>I419*F419</f>
        <v>232.50000000000003</v>
      </c>
      <c r="I419" s="87">
        <v>9.3000000000000007</v>
      </c>
      <c r="J419" s="137"/>
      <c r="K419" s="23"/>
      <c r="L419" s="23"/>
      <c r="M419" s="24" t="s">
        <v>265</v>
      </c>
      <c r="N419" s="24" t="s">
        <v>266</v>
      </c>
      <c r="O419" s="25">
        <v>24</v>
      </c>
    </row>
    <row r="420" spans="1:15" s="15" customFormat="1" ht="13.5" customHeight="1" x14ac:dyDescent="0.25">
      <c r="A420"/>
      <c r="B420"/>
      <c r="C420" s="353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s="15" customFormat="1" ht="13.5" customHeight="1" x14ac:dyDescent="0.25">
      <c r="A421"/>
      <c r="B421"/>
      <c r="C421" s="353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40" customFormat="1" ht="12" x14ac:dyDescent="0.25">
      <c r="A422" s="367" t="s">
        <v>127</v>
      </c>
      <c r="B422" s="368"/>
      <c r="C422" s="221"/>
      <c r="D422" s="3"/>
      <c r="E422" s="3"/>
      <c r="F422" s="3"/>
      <c r="G422" s="5"/>
      <c r="H422" s="369"/>
      <c r="I422" s="5"/>
      <c r="J422" s="175"/>
      <c r="M422" s="3"/>
      <c r="N422" s="3"/>
      <c r="O422" s="176"/>
    </row>
    <row r="423" spans="1:15" s="40" customFormat="1" ht="12" x14ac:dyDescent="0.25">
      <c r="A423" s="367"/>
      <c r="B423" s="368"/>
      <c r="C423" s="221"/>
      <c r="D423" s="3"/>
      <c r="E423" s="3"/>
      <c r="F423" s="3"/>
      <c r="G423" s="5"/>
      <c r="H423" s="369"/>
      <c r="I423" s="5"/>
      <c r="J423" s="175"/>
      <c r="M423" s="3"/>
      <c r="N423" s="3"/>
      <c r="O423" s="176"/>
    </row>
    <row r="424" spans="1:15" ht="15.6" x14ac:dyDescent="0.25">
      <c r="A424" s="223" t="s">
        <v>824</v>
      </c>
      <c r="B424" s="1"/>
      <c r="C424" s="223"/>
      <c r="D424" s="167"/>
      <c r="E424" s="166"/>
      <c r="F424" s="165"/>
      <c r="G424" s="165"/>
      <c r="H424" s="169"/>
      <c r="I424" s="170"/>
      <c r="J424" s="126"/>
      <c r="K424" s="2"/>
      <c r="L424" s="2"/>
      <c r="M424" s="126"/>
      <c r="N424" s="126"/>
      <c r="O424" s="2"/>
    </row>
    <row r="425" spans="1:15" ht="13.2" x14ac:dyDescent="0.25">
      <c r="A425" s="223" t="s">
        <v>825</v>
      </c>
      <c r="B425" s="1"/>
      <c r="C425" s="223"/>
      <c r="D425" s="306"/>
      <c r="E425" s="306"/>
      <c r="F425" s="306"/>
      <c r="G425" s="306"/>
      <c r="H425" s="306"/>
      <c r="I425" s="306"/>
      <c r="J425" s="126"/>
      <c r="K425" s="2"/>
      <c r="L425" s="2"/>
      <c r="M425" s="126"/>
      <c r="N425" s="126"/>
      <c r="O425" s="2"/>
    </row>
    <row r="426" spans="1:15" x14ac:dyDescent="0.25">
      <c r="A426" s="307" t="s">
        <v>826</v>
      </c>
      <c r="B426" s="1"/>
      <c r="C426" s="307"/>
      <c r="D426" s="305"/>
      <c r="E426" s="305"/>
      <c r="F426" s="305"/>
      <c r="G426" s="305"/>
      <c r="H426" s="305"/>
      <c r="I426" s="305"/>
      <c r="J426" s="126"/>
      <c r="K426" s="2"/>
      <c r="L426" s="2"/>
      <c r="M426" s="126"/>
      <c r="N426" s="126"/>
      <c r="O426" s="2"/>
    </row>
    <row r="427" spans="1:15" ht="6.9" customHeight="1" x14ac:dyDescent="0.25">
      <c r="B427" s="6"/>
      <c r="D427" s="126"/>
      <c r="E427" s="126"/>
      <c r="F427" s="126"/>
      <c r="G427" s="127"/>
      <c r="H427" s="128"/>
      <c r="I427" s="2"/>
      <c r="J427" s="126"/>
      <c r="K427" s="2"/>
      <c r="L427" s="2"/>
      <c r="M427" s="126"/>
      <c r="N427" s="126"/>
      <c r="O427" s="2"/>
    </row>
    <row r="428" spans="1:15" ht="12.9" customHeight="1" x14ac:dyDescent="0.25">
      <c r="A428" s="2" t="s">
        <v>371</v>
      </c>
      <c r="B428" s="6"/>
      <c r="D428" s="126"/>
      <c r="E428" s="126"/>
      <c r="F428" s="126"/>
      <c r="G428" s="127"/>
      <c r="H428" s="128"/>
      <c r="I428" s="2"/>
      <c r="J428" s="126"/>
      <c r="K428" s="2"/>
      <c r="L428" s="2"/>
      <c r="M428" s="126"/>
      <c r="N428" s="126"/>
      <c r="O428" s="2"/>
    </row>
    <row r="429" spans="1:15" ht="12.9" customHeight="1" x14ac:dyDescent="0.25">
      <c r="A429" s="223" t="s">
        <v>372</v>
      </c>
      <c r="B429" s="224"/>
      <c r="D429" s="126"/>
      <c r="E429" s="126"/>
      <c r="F429" s="126"/>
      <c r="G429" s="127"/>
      <c r="H429" s="128"/>
      <c r="I429" s="2"/>
      <c r="J429" s="126"/>
      <c r="K429" s="2"/>
      <c r="L429" s="2"/>
      <c r="M429" s="126"/>
      <c r="N429" s="126"/>
      <c r="O429" s="2"/>
    </row>
    <row r="430" spans="1:15" ht="12.9" customHeight="1" x14ac:dyDescent="0.25">
      <c r="A430" s="223" t="s">
        <v>373</v>
      </c>
      <c r="B430" s="224"/>
      <c r="D430" s="126"/>
      <c r="E430" s="126"/>
      <c r="F430" s="126"/>
      <c r="G430" s="127"/>
      <c r="H430" s="128"/>
      <c r="I430" s="2"/>
      <c r="J430" s="126"/>
      <c r="K430" s="2"/>
      <c r="L430" s="2"/>
      <c r="M430" s="126"/>
      <c r="N430" s="126"/>
      <c r="O430" s="2"/>
    </row>
    <row r="431" spans="1:15" ht="12.9" customHeight="1" x14ac:dyDescent="0.25">
      <c r="A431" s="223" t="s">
        <v>374</v>
      </c>
      <c r="B431" s="224"/>
      <c r="D431" s="126"/>
      <c r="E431" s="126"/>
      <c r="F431" s="126"/>
      <c r="G431" s="127"/>
      <c r="H431" s="128"/>
      <c r="I431" s="2"/>
      <c r="J431" s="126"/>
      <c r="K431" s="2"/>
      <c r="L431" s="2"/>
      <c r="M431" s="126"/>
      <c r="N431" s="126"/>
      <c r="O431" s="2"/>
    </row>
    <row r="432" spans="1:15" ht="12.9" customHeight="1" x14ac:dyDescent="0.25">
      <c r="A432" s="223" t="s">
        <v>375</v>
      </c>
      <c r="B432" s="224"/>
      <c r="D432" s="129"/>
      <c r="E432" s="126"/>
      <c r="F432" s="126"/>
      <c r="G432" s="127"/>
      <c r="H432" s="128"/>
      <c r="I432" s="2"/>
      <c r="J432" s="126"/>
      <c r="K432" s="2"/>
      <c r="L432" s="2"/>
      <c r="M432" s="126"/>
      <c r="N432" s="126"/>
      <c r="O432" s="2"/>
    </row>
    <row r="433" spans="1:15" ht="12.9" customHeight="1" x14ac:dyDescent="0.25">
      <c r="A433" s="223" t="s">
        <v>376</v>
      </c>
      <c r="B433" s="224"/>
      <c r="D433" s="129"/>
      <c r="E433" s="126"/>
      <c r="F433" s="126"/>
      <c r="G433" s="127"/>
      <c r="H433" s="128"/>
      <c r="I433" s="2"/>
      <c r="J433" s="126"/>
      <c r="K433" s="2"/>
      <c r="L433" s="2"/>
      <c r="M433" s="126"/>
      <c r="N433" s="126"/>
      <c r="O433" s="2"/>
    </row>
    <row r="434" spans="1:15" ht="12.9" customHeight="1" x14ac:dyDescent="0.25">
      <c r="A434" s="223"/>
      <c r="B434" s="224"/>
      <c r="D434" s="6"/>
      <c r="E434" s="126"/>
      <c r="F434" s="126"/>
      <c r="G434" s="126"/>
      <c r="H434" s="130"/>
      <c r="I434" s="128"/>
      <c r="J434" s="126"/>
      <c r="K434" s="2"/>
      <c r="L434" s="2"/>
      <c r="M434" s="126"/>
      <c r="N434" s="126"/>
      <c r="O434" s="2"/>
    </row>
    <row r="435" spans="1:15" ht="6.9" customHeight="1" x14ac:dyDescent="0.25">
      <c r="B435" s="130"/>
      <c r="D435" s="6"/>
      <c r="E435" s="126"/>
      <c r="F435" s="126"/>
      <c r="G435" s="126"/>
      <c r="H435" s="130"/>
      <c r="I435" s="128"/>
      <c r="J435" s="126"/>
      <c r="K435" s="2"/>
      <c r="L435" s="2"/>
      <c r="M435" s="126"/>
      <c r="N435" s="126"/>
      <c r="O435" s="2"/>
    </row>
    <row r="436" spans="1:15" ht="15" customHeight="1" x14ac:dyDescent="0.25">
      <c r="A436" s="224" t="s">
        <v>377</v>
      </c>
      <c r="B436" s="130"/>
      <c r="D436" s="6"/>
      <c r="E436" s="126"/>
      <c r="F436" s="126"/>
      <c r="G436" s="126"/>
      <c r="H436" s="130"/>
      <c r="I436" s="128"/>
      <c r="J436" s="126"/>
      <c r="K436" s="2"/>
      <c r="L436" s="2"/>
      <c r="M436" s="126"/>
      <c r="N436" s="126"/>
      <c r="O436" s="2"/>
    </row>
    <row r="437" spans="1:15" ht="15" customHeight="1" x14ac:dyDescent="0.25">
      <c r="A437" s="276" t="s">
        <v>378</v>
      </c>
      <c r="B437" s="130"/>
      <c r="D437" s="6"/>
      <c r="E437" s="126"/>
      <c r="F437" s="126"/>
      <c r="G437" s="126"/>
      <c r="H437" s="130"/>
      <c r="I437" s="128"/>
      <c r="J437" s="126"/>
      <c r="K437" s="2"/>
      <c r="L437" s="2"/>
      <c r="M437" s="126"/>
      <c r="N437" s="126"/>
      <c r="O437" s="2"/>
    </row>
    <row r="438" spans="1:15" ht="48.75" customHeight="1" x14ac:dyDescent="0.25">
      <c r="A438" s="532" t="s">
        <v>385</v>
      </c>
      <c r="B438" s="532"/>
      <c r="C438" s="532"/>
      <c r="D438" s="532"/>
      <c r="E438" s="532"/>
      <c r="F438" s="532"/>
      <c r="G438" s="532"/>
      <c r="H438" s="532"/>
      <c r="I438" s="532"/>
      <c r="J438" s="126"/>
      <c r="K438" s="2"/>
      <c r="L438" s="2"/>
      <c r="M438" s="126"/>
      <c r="N438" s="126"/>
      <c r="O438" s="2"/>
    </row>
    <row r="439" spans="1:15" ht="7.2" customHeight="1" x14ac:dyDescent="0.25">
      <c r="A439" s="165"/>
      <c r="B439" s="165"/>
      <c r="D439" s="167"/>
      <c r="E439" s="166"/>
      <c r="F439" s="166"/>
      <c r="G439" s="166"/>
      <c r="H439" s="169"/>
      <c r="I439" s="170"/>
      <c r="J439" s="126"/>
      <c r="K439" s="2"/>
      <c r="L439" s="2"/>
      <c r="M439" s="126"/>
      <c r="N439" s="126"/>
      <c r="O439" s="2"/>
    </row>
    <row r="440" spans="1:15" ht="15" customHeight="1" x14ac:dyDescent="0.25">
      <c r="A440" s="277" t="s">
        <v>379</v>
      </c>
      <c r="B440" s="165"/>
      <c r="D440" s="167"/>
      <c r="E440" s="166"/>
      <c r="F440" s="166"/>
      <c r="G440" s="166"/>
      <c r="H440" s="172"/>
      <c r="I440" s="170"/>
      <c r="J440" s="126"/>
      <c r="K440" s="2"/>
      <c r="L440" s="2"/>
      <c r="M440" s="126"/>
      <c r="N440" s="126"/>
      <c r="O440" s="2"/>
    </row>
    <row r="441" spans="1:15" ht="15" customHeight="1" x14ac:dyDescent="0.25">
      <c r="A441" s="223" t="s">
        <v>380</v>
      </c>
      <c r="B441" s="165"/>
      <c r="D441" s="167"/>
      <c r="E441" s="166"/>
      <c r="F441" s="166"/>
      <c r="G441" s="166"/>
      <c r="H441" s="172"/>
      <c r="I441" s="170"/>
      <c r="J441" s="126"/>
      <c r="K441" s="2"/>
      <c r="L441" s="2"/>
      <c r="M441" s="126"/>
      <c r="N441" s="126"/>
      <c r="O441" s="2"/>
    </row>
    <row r="442" spans="1:15" ht="6.9" customHeight="1" x14ac:dyDescent="0.25">
      <c r="A442" s="166"/>
      <c r="B442" s="165"/>
      <c r="D442" s="166"/>
      <c r="E442" s="166"/>
      <c r="F442" s="166"/>
      <c r="G442" s="172"/>
      <c r="H442" s="170"/>
      <c r="I442" s="165"/>
      <c r="J442" s="126"/>
      <c r="K442" s="126"/>
      <c r="L442" s="126"/>
      <c r="M442" s="126"/>
      <c r="N442" s="126"/>
      <c r="O442" s="126"/>
    </row>
    <row r="443" spans="1:15" ht="15" customHeight="1" x14ac:dyDescent="0.25">
      <c r="A443" s="277" t="s">
        <v>381</v>
      </c>
      <c r="B443" s="165"/>
      <c r="D443" s="166"/>
      <c r="E443" s="166"/>
      <c r="F443" s="166"/>
      <c r="G443" s="172"/>
      <c r="H443" s="170"/>
      <c r="I443" s="165"/>
      <c r="J443" s="126"/>
      <c r="K443" s="126"/>
      <c r="L443" s="126"/>
      <c r="M443" s="126"/>
      <c r="N443" s="126"/>
      <c r="O443" s="126"/>
    </row>
    <row r="444" spans="1:15" ht="30" customHeight="1" x14ac:dyDescent="0.25">
      <c r="A444" s="533" t="s">
        <v>387</v>
      </c>
      <c r="B444" s="533"/>
      <c r="C444" s="533"/>
      <c r="D444" s="533"/>
      <c r="E444" s="533"/>
      <c r="F444" s="533"/>
      <c r="G444" s="533"/>
      <c r="H444" s="533"/>
      <c r="I444" s="533"/>
      <c r="J444" s="126"/>
      <c r="K444" s="126"/>
      <c r="L444" s="126"/>
      <c r="M444" s="126"/>
      <c r="N444" s="126"/>
      <c r="O444" s="126"/>
    </row>
    <row r="445" spans="1:15" ht="6.9" customHeight="1" x14ac:dyDescent="0.25">
      <c r="A445" s="166"/>
      <c r="B445" s="165"/>
      <c r="D445" s="166"/>
      <c r="E445" s="166"/>
      <c r="F445" s="166"/>
      <c r="G445" s="172"/>
      <c r="H445" s="170"/>
      <c r="I445" s="165"/>
      <c r="J445" s="126"/>
      <c r="K445" s="126"/>
      <c r="L445" s="126"/>
      <c r="M445" s="126"/>
      <c r="N445" s="126"/>
      <c r="O445" s="126"/>
    </row>
    <row r="446" spans="1:15" ht="31.5" customHeight="1" x14ac:dyDescent="0.25">
      <c r="A446" s="533" t="s">
        <v>386</v>
      </c>
      <c r="B446" s="533"/>
      <c r="C446" s="533"/>
      <c r="D446" s="533"/>
      <c r="E446" s="533"/>
      <c r="F446" s="533"/>
      <c r="G446" s="533"/>
      <c r="H446" s="533"/>
      <c r="I446" s="533"/>
      <c r="J446" s="126"/>
      <c r="K446" s="126"/>
      <c r="L446" s="126"/>
      <c r="M446" s="126"/>
      <c r="N446" s="126"/>
      <c r="O446" s="126"/>
    </row>
    <row r="447" spans="1:15" ht="15" customHeight="1" x14ac:dyDescent="0.25">
      <c r="A447" s="166"/>
      <c r="B447" s="165"/>
      <c r="D447" s="166"/>
      <c r="E447" s="166"/>
      <c r="F447" s="166"/>
      <c r="G447" s="172"/>
      <c r="H447" s="170"/>
      <c r="I447" s="165"/>
      <c r="J447" s="126"/>
      <c r="K447" s="126"/>
      <c r="L447" s="126"/>
      <c r="M447" s="126"/>
      <c r="N447" s="126"/>
      <c r="O447" s="126"/>
    </row>
    <row r="448" spans="1:15" ht="15" customHeight="1" x14ac:dyDescent="0.25">
      <c r="A448" s="6" t="s">
        <v>382</v>
      </c>
      <c r="B448" s="224"/>
      <c r="D448" s="166"/>
      <c r="E448" s="166"/>
      <c r="F448" s="166"/>
      <c r="G448" s="172"/>
      <c r="H448" s="170"/>
      <c r="I448" s="165"/>
      <c r="J448" s="126"/>
      <c r="K448" s="126"/>
      <c r="L448" s="126"/>
      <c r="M448" s="126"/>
      <c r="N448" s="126"/>
      <c r="O448" s="126"/>
    </row>
    <row r="449" spans="1:15" ht="15" customHeight="1" x14ac:dyDescent="0.25">
      <c r="B449" s="225">
        <v>549438170</v>
      </c>
      <c r="D449" s="126"/>
      <c r="E449" s="126"/>
      <c r="F449" s="126"/>
      <c r="G449" s="127"/>
      <c r="H449" s="128"/>
      <c r="I449" s="2"/>
      <c r="J449" s="126"/>
      <c r="K449" s="126"/>
      <c r="L449" s="126"/>
      <c r="M449" s="126"/>
      <c r="N449" s="126"/>
      <c r="O449" s="126"/>
    </row>
    <row r="450" spans="1:15" ht="15" customHeight="1" x14ac:dyDescent="0.25">
      <c r="B450" s="748" t="s">
        <v>1224</v>
      </c>
      <c r="D450" s="126"/>
      <c r="E450" s="126"/>
      <c r="F450" s="126"/>
      <c r="G450" s="127"/>
      <c r="H450" s="128"/>
      <c r="I450" s="2"/>
      <c r="J450" s="126"/>
      <c r="K450" s="126"/>
      <c r="L450" s="126"/>
      <c r="M450" s="126"/>
      <c r="N450" s="126"/>
      <c r="O450" s="126"/>
    </row>
    <row r="451" spans="1:15" ht="15" customHeight="1" x14ac:dyDescent="0.25">
      <c r="A451" s="126"/>
      <c r="B451" s="2"/>
      <c r="D451" s="126"/>
      <c r="E451" s="126"/>
      <c r="F451" s="126"/>
      <c r="G451" s="127"/>
      <c r="H451" s="128"/>
      <c r="I451" s="2"/>
      <c r="J451" s="126"/>
      <c r="K451" s="126"/>
      <c r="L451" s="126"/>
      <c r="M451" s="126"/>
      <c r="N451" s="126"/>
      <c r="O451" s="126"/>
    </row>
    <row r="452" spans="1:15" ht="15" customHeight="1" x14ac:dyDescent="0.25">
      <c r="A452" s="126"/>
      <c r="B452" s="2"/>
      <c r="D452" s="126"/>
      <c r="E452" s="126"/>
      <c r="F452" s="126"/>
      <c r="G452" s="127"/>
      <c r="H452" s="128"/>
      <c r="I452" s="2"/>
      <c r="J452" s="126"/>
      <c r="K452" s="126"/>
      <c r="L452" s="126"/>
      <c r="M452" s="126"/>
      <c r="N452" s="126"/>
      <c r="O452" s="126"/>
    </row>
  </sheetData>
  <sheetProtection formatCells="0" formatColumns="0" formatRows="0" insertColumns="0" insertRows="0" insertHyperlinks="0" deleteColumns="0" deleteRows="0" sort="0" autoFilter="0" pivotTables="0"/>
  <autoFilter ref="A3:O3" xr:uid="{590257E6-26C4-4331-B5FF-8BFF69C7DAA4}">
    <filterColumn colId="0" showButton="0"/>
    <filterColumn colId="5" showButton="0"/>
    <filterColumn colId="7" showButton="0"/>
  </autoFilter>
  <mergeCells count="313">
    <mergeCell ref="E122:E124"/>
    <mergeCell ref="E119:E121"/>
    <mergeCell ref="E107:E109"/>
    <mergeCell ref="D110:D112"/>
    <mergeCell ref="F152:F154"/>
    <mergeCell ref="F149:F151"/>
    <mergeCell ref="F155:F157"/>
    <mergeCell ref="D86:D87"/>
    <mergeCell ref="E125:E127"/>
    <mergeCell ref="D104:D106"/>
    <mergeCell ref="E128:E130"/>
    <mergeCell ref="E116:E118"/>
    <mergeCell ref="E101:E103"/>
    <mergeCell ref="E104:E106"/>
    <mergeCell ref="E110:E112"/>
    <mergeCell ref="E113:E115"/>
    <mergeCell ref="D145:D146"/>
    <mergeCell ref="D125:D127"/>
    <mergeCell ref="D113:D115"/>
    <mergeCell ref="C80:C81"/>
    <mergeCell ref="C88:C89"/>
    <mergeCell ref="A68:A71"/>
    <mergeCell ref="B84:B85"/>
    <mergeCell ref="A84:A85"/>
    <mergeCell ref="B86:B87"/>
    <mergeCell ref="A86:A87"/>
    <mergeCell ref="A94:B94"/>
    <mergeCell ref="A107:A112"/>
    <mergeCell ref="B113:B118"/>
    <mergeCell ref="A113:A118"/>
    <mergeCell ref="A73:A74"/>
    <mergeCell ref="B101:B106"/>
    <mergeCell ref="A80:A83"/>
    <mergeCell ref="D119:D121"/>
    <mergeCell ref="D122:D124"/>
    <mergeCell ref="B80:B83"/>
    <mergeCell ref="C82:C83"/>
    <mergeCell ref="D116:D118"/>
    <mergeCell ref="B90:B91"/>
    <mergeCell ref="B88:B89"/>
    <mergeCell ref="F77:G77"/>
    <mergeCell ref="C86:C87"/>
    <mergeCell ref="A79:B79"/>
    <mergeCell ref="F78:G78"/>
    <mergeCell ref="C90:C91"/>
    <mergeCell ref="C84:C85"/>
    <mergeCell ref="A37:A38"/>
    <mergeCell ref="B37:B38"/>
    <mergeCell ref="E58:E59"/>
    <mergeCell ref="B68:B71"/>
    <mergeCell ref="A40:B40"/>
    <mergeCell ref="F60:G60"/>
    <mergeCell ref="F61:G61"/>
    <mergeCell ref="F72:G72"/>
    <mergeCell ref="E67:E71"/>
    <mergeCell ref="C68:C69"/>
    <mergeCell ref="D82:D83"/>
    <mergeCell ref="F62:G62"/>
    <mergeCell ref="F63:G63"/>
    <mergeCell ref="F64:G64"/>
    <mergeCell ref="F73:G73"/>
    <mergeCell ref="F74:G74"/>
    <mergeCell ref="A55:A56"/>
    <mergeCell ref="C70:C71"/>
    <mergeCell ref="M2:N2"/>
    <mergeCell ref="K2:K3"/>
    <mergeCell ref="H2:I3"/>
    <mergeCell ref="F210:G210"/>
    <mergeCell ref="A160:A165"/>
    <mergeCell ref="C147:C148"/>
    <mergeCell ref="A92:A93"/>
    <mergeCell ref="A155:A157"/>
    <mergeCell ref="B155:B157"/>
    <mergeCell ref="L2:L3"/>
    <mergeCell ref="F37:G37"/>
    <mergeCell ref="J2:J3"/>
    <mergeCell ref="D37:D38"/>
    <mergeCell ref="D90:D93"/>
    <mergeCell ref="E35:E36"/>
    <mergeCell ref="D55:D56"/>
    <mergeCell ref="D88:D89"/>
    <mergeCell ref="E55:E56"/>
    <mergeCell ref="E90:E93"/>
    <mergeCell ref="E88:E89"/>
    <mergeCell ref="A88:A89"/>
    <mergeCell ref="A35:A36"/>
    <mergeCell ref="A14:B14"/>
    <mergeCell ref="A24:B24"/>
    <mergeCell ref="A26:B26"/>
    <mergeCell ref="A31:B31"/>
    <mergeCell ref="A39:B39"/>
    <mergeCell ref="D80:D81"/>
    <mergeCell ref="F38:G38"/>
    <mergeCell ref="F2:G3"/>
    <mergeCell ref="C2:C3"/>
    <mergeCell ref="D2:D3"/>
    <mergeCell ref="E2:E3"/>
    <mergeCell ref="D9:D10"/>
    <mergeCell ref="E9:E10"/>
    <mergeCell ref="E37:E38"/>
    <mergeCell ref="D49:D50"/>
    <mergeCell ref="E19:E20"/>
    <mergeCell ref="F76:G76"/>
    <mergeCell ref="F65:G65"/>
    <mergeCell ref="A8:B8"/>
    <mergeCell ref="A2:B3"/>
    <mergeCell ref="E62:E64"/>
    <mergeCell ref="C35:C36"/>
    <mergeCell ref="E84:E85"/>
    <mergeCell ref="E86:E87"/>
    <mergeCell ref="D35:D36"/>
    <mergeCell ref="C37:C38"/>
    <mergeCell ref="A52:B52"/>
    <mergeCell ref="A60:B60"/>
    <mergeCell ref="B35:B36"/>
    <mergeCell ref="F233:G233"/>
    <mergeCell ref="C196:C198"/>
    <mergeCell ref="F168:G168"/>
    <mergeCell ref="A233:B233"/>
    <mergeCell ref="A214:B214"/>
    <mergeCell ref="A223:B223"/>
    <mergeCell ref="B212:D212"/>
    <mergeCell ref="C215:C216"/>
    <mergeCell ref="B200:B207"/>
    <mergeCell ref="E215:E216"/>
    <mergeCell ref="D215:D216"/>
    <mergeCell ref="D218:D222"/>
    <mergeCell ref="A200:A207"/>
    <mergeCell ref="D231:D232"/>
    <mergeCell ref="E196:E198"/>
    <mergeCell ref="E200:E207"/>
    <mergeCell ref="D209:D211"/>
    <mergeCell ref="F212:G212"/>
    <mergeCell ref="E175:E180"/>
    <mergeCell ref="F214:G214"/>
    <mergeCell ref="E285:E286"/>
    <mergeCell ref="F160:F165"/>
    <mergeCell ref="E152:E154"/>
    <mergeCell ref="F211:G211"/>
    <mergeCell ref="F208:G208"/>
    <mergeCell ref="F209:G209"/>
    <mergeCell ref="D155:D157"/>
    <mergeCell ref="E169:E174"/>
    <mergeCell ref="E181:E186"/>
    <mergeCell ref="E187:E192"/>
    <mergeCell ref="E193:E195"/>
    <mergeCell ref="C193:C195"/>
    <mergeCell ref="C175:C180"/>
    <mergeCell ref="C181:C186"/>
    <mergeCell ref="B167:D167"/>
    <mergeCell ref="A175:A180"/>
    <mergeCell ref="A187:A192"/>
    <mergeCell ref="B193:B195"/>
    <mergeCell ref="B196:B198"/>
    <mergeCell ref="A196:A198"/>
    <mergeCell ref="A181:A186"/>
    <mergeCell ref="C187:C192"/>
    <mergeCell ref="B187:B192"/>
    <mergeCell ref="E356:E357"/>
    <mergeCell ref="D356:D357"/>
    <mergeCell ref="D324:D326"/>
    <mergeCell ref="E269:E270"/>
    <mergeCell ref="E263:E265"/>
    <mergeCell ref="D263:D265"/>
    <mergeCell ref="E253:E256"/>
    <mergeCell ref="E257:E258"/>
    <mergeCell ref="D267:D270"/>
    <mergeCell ref="D277:D278"/>
    <mergeCell ref="E277:E278"/>
    <mergeCell ref="D271:D272"/>
    <mergeCell ref="E299:E322"/>
    <mergeCell ref="D299:D322"/>
    <mergeCell ref="D260:D261"/>
    <mergeCell ref="E271:E272"/>
    <mergeCell ref="E267:E268"/>
    <mergeCell ref="E324:E326"/>
    <mergeCell ref="D342:D352"/>
    <mergeCell ref="E342:E352"/>
    <mergeCell ref="E328:E341"/>
    <mergeCell ref="B215:B216"/>
    <mergeCell ref="A215:A216"/>
    <mergeCell ref="C271:C272"/>
    <mergeCell ref="E250:E251"/>
    <mergeCell ref="E260:E261"/>
    <mergeCell ref="C234:C235"/>
    <mergeCell ref="C236:C241"/>
    <mergeCell ref="A242:B242"/>
    <mergeCell ref="A243:B243"/>
    <mergeCell ref="D279:D283"/>
    <mergeCell ref="E279:E283"/>
    <mergeCell ref="B277:B278"/>
    <mergeCell ref="C277:C278"/>
    <mergeCell ref="A217:B217"/>
    <mergeCell ref="C267:C270"/>
    <mergeCell ref="E236:E241"/>
    <mergeCell ref="E234:E235"/>
    <mergeCell ref="B250:B251"/>
    <mergeCell ref="D234:D235"/>
    <mergeCell ref="A250:A251"/>
    <mergeCell ref="C250:C251"/>
    <mergeCell ref="A234:A235"/>
    <mergeCell ref="B236:B241"/>
    <mergeCell ref="D328:D341"/>
    <mergeCell ref="A328:A341"/>
    <mergeCell ref="A284:B284"/>
    <mergeCell ref="C285:C286"/>
    <mergeCell ref="C282:C283"/>
    <mergeCell ref="A291:B291"/>
    <mergeCell ref="A285:A286"/>
    <mergeCell ref="A324:A326"/>
    <mergeCell ref="A299:A322"/>
    <mergeCell ref="A327:B327"/>
    <mergeCell ref="B299:B322"/>
    <mergeCell ref="D363:D364"/>
    <mergeCell ref="B181:B186"/>
    <mergeCell ref="B175:B180"/>
    <mergeCell ref="D149:D151"/>
    <mergeCell ref="D152:D154"/>
    <mergeCell ref="D292:D297"/>
    <mergeCell ref="E292:E297"/>
    <mergeCell ref="B324:B326"/>
    <mergeCell ref="B328:B341"/>
    <mergeCell ref="D250:D251"/>
    <mergeCell ref="D285:D286"/>
    <mergeCell ref="B149:B151"/>
    <mergeCell ref="B152:B154"/>
    <mergeCell ref="B169:B174"/>
    <mergeCell ref="C169:C174"/>
    <mergeCell ref="B160:B165"/>
    <mergeCell ref="B263:B264"/>
    <mergeCell ref="B260:B261"/>
    <mergeCell ref="A213:B213"/>
    <mergeCell ref="B269:B270"/>
    <mergeCell ref="A228:B228"/>
    <mergeCell ref="B267:B268"/>
    <mergeCell ref="A353:B353"/>
    <mergeCell ref="A354:B354"/>
    <mergeCell ref="F75:G75"/>
    <mergeCell ref="E80:E83"/>
    <mergeCell ref="D84:D85"/>
    <mergeCell ref="A145:A148"/>
    <mergeCell ref="B92:B93"/>
    <mergeCell ref="A90:A91"/>
    <mergeCell ref="A193:A195"/>
    <mergeCell ref="F167:G167"/>
    <mergeCell ref="B145:B148"/>
    <mergeCell ref="A101:A106"/>
    <mergeCell ref="B107:B112"/>
    <mergeCell ref="C92:C93"/>
    <mergeCell ref="A152:A154"/>
    <mergeCell ref="A149:A151"/>
    <mergeCell ref="E155:E157"/>
    <mergeCell ref="D147:D148"/>
    <mergeCell ref="E147:E148"/>
    <mergeCell ref="E145:E146"/>
    <mergeCell ref="D107:D109"/>
    <mergeCell ref="E149:E151"/>
    <mergeCell ref="D128:D130"/>
    <mergeCell ref="D101:D103"/>
    <mergeCell ref="A438:I438"/>
    <mergeCell ref="A444:I444"/>
    <mergeCell ref="A446:I446"/>
    <mergeCell ref="A386:A388"/>
    <mergeCell ref="B386:B388"/>
    <mergeCell ref="F390:G390"/>
    <mergeCell ref="A391:A393"/>
    <mergeCell ref="B391:B393"/>
    <mergeCell ref="C391:C393"/>
    <mergeCell ref="D391:D393"/>
    <mergeCell ref="E391:E393"/>
    <mergeCell ref="F395:G395"/>
    <mergeCell ref="A409:B409"/>
    <mergeCell ref="A405:B405"/>
    <mergeCell ref="A410:A415"/>
    <mergeCell ref="B410:B415"/>
    <mergeCell ref="D410:D415"/>
    <mergeCell ref="E410:E415"/>
    <mergeCell ref="E160:E165"/>
    <mergeCell ref="D160:D165"/>
    <mergeCell ref="C145:C146"/>
    <mergeCell ref="A169:A174"/>
    <mergeCell ref="B271:B272"/>
    <mergeCell ref="B285:B286"/>
    <mergeCell ref="B342:B352"/>
    <mergeCell ref="A358:B358"/>
    <mergeCell ref="B356:B357"/>
    <mergeCell ref="C260:C261"/>
    <mergeCell ref="A298:B298"/>
    <mergeCell ref="A323:B323"/>
    <mergeCell ref="A259:B259"/>
    <mergeCell ref="A273:B273"/>
    <mergeCell ref="A274:B274"/>
    <mergeCell ref="A276:B276"/>
    <mergeCell ref="A271:A272"/>
    <mergeCell ref="A263:A264"/>
    <mergeCell ref="A269:A270"/>
    <mergeCell ref="A267:A268"/>
    <mergeCell ref="A260:A261"/>
    <mergeCell ref="A289:B289"/>
    <mergeCell ref="A277:A278"/>
    <mergeCell ref="A342:A352"/>
    <mergeCell ref="A356:A357"/>
    <mergeCell ref="A360:B360"/>
    <mergeCell ref="A362:B362"/>
    <mergeCell ref="A252:B252"/>
    <mergeCell ref="B234:B235"/>
    <mergeCell ref="A249:B249"/>
    <mergeCell ref="A236:A241"/>
    <mergeCell ref="A168:B168"/>
    <mergeCell ref="B119:B124"/>
    <mergeCell ref="A119:A124"/>
    <mergeCell ref="B125:B130"/>
    <mergeCell ref="A125:A130"/>
  </mergeCells>
  <conditionalFormatting sqref="O453:O1048576">
    <cfRule type="containsText" dxfId="3" priority="127" operator="containsText" text="NE">
      <formula>NOT(ISERROR(SEARCH("NE",O453)))</formula>
    </cfRule>
  </conditionalFormatting>
  <conditionalFormatting sqref="N3">
    <cfRule type="containsText" dxfId="2" priority="119" operator="containsText" text="NE">
      <formula>NOT(ISERROR(SEARCH("NE",N3)))</formula>
    </cfRule>
  </conditionalFormatting>
  <conditionalFormatting sqref="O424:O452">
    <cfRule type="containsText" dxfId="1" priority="39" operator="containsText" text="NE">
      <formula>NOT(ISERROR(SEARCH("NE",O424)))</formula>
    </cfRule>
  </conditionalFormatting>
  <hyperlinks>
    <hyperlink ref="B450" r:id="rId1" xr:uid="{C909F463-F718-44AD-AAD0-4955C23D4E4E}"/>
  </hyperlinks>
  <printOptions horizontalCentered="1"/>
  <pageMargins left="0.47244094488188981" right="0.23622047244094491" top="0.35433070866141736" bottom="0.19685039370078741" header="0.31496062992125984" footer="0.31496062992125984"/>
  <pageSetup paperSize="9" scale="4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42E3-CC65-43E3-BA0C-5A3C3B8C4D81}">
  <sheetPr>
    <tabColor theme="4" tint="-0.249977111117893"/>
    <outlinePr summaryBelow="0"/>
    <pageSetUpPr fitToPage="1"/>
  </sheetPr>
  <dimension ref="A1:L503"/>
  <sheetViews>
    <sheetView showGridLines="0" zoomScale="70" zoomScaleNormal="70" zoomScaleSheetLayoutView="40" workbookViewId="0">
      <pane xSplit="2" ySplit="3" topLeftCell="C489" activePane="bottomRight" state="frozenSplit"/>
      <selection pane="topRight" activeCell="F1" sqref="F1"/>
      <selection pane="bottomLeft" activeCell="A8" sqref="A8"/>
      <selection pane="bottomRight" activeCell="B502" sqref="B502"/>
    </sheetView>
  </sheetViews>
  <sheetFormatPr defaultColWidth="9.109375" defaultRowHeight="15" customHeight="1" outlineLevelRow="2" outlineLevelCol="1" x14ac:dyDescent="0.25"/>
  <cols>
    <col min="1" max="1" width="6.44140625" style="2" customWidth="1"/>
    <col min="2" max="2" width="58.5546875" style="132" customWidth="1"/>
    <col min="3" max="3" width="35.33203125" style="221" customWidth="1"/>
    <col min="4" max="4" width="19.33203125" style="3" customWidth="1" outlineLevel="1"/>
    <col min="5" max="5" width="26.44140625" style="3" customWidth="1" outlineLevel="1"/>
    <col min="6" max="6" width="19.33203125" style="3" customWidth="1" outlineLevel="1"/>
    <col min="7" max="7" width="11.6640625" style="4" customWidth="1" outlineLevel="1"/>
    <col min="8" max="8" width="9.88671875" style="5" customWidth="1"/>
    <col min="9" max="9" width="9.88671875" style="1" customWidth="1"/>
    <col min="10" max="10" width="11.6640625" style="1" customWidth="1"/>
    <col min="11" max="11" width="17.33203125" style="1" customWidth="1" outlineLevel="1"/>
    <col min="12" max="12" width="3.88671875" style="1" customWidth="1"/>
    <col min="13" max="16384" width="9.109375" style="1"/>
  </cols>
  <sheetData>
    <row r="1" spans="1:12" ht="56.25" customHeight="1" x14ac:dyDescent="0.25">
      <c r="A1" s="177" t="s">
        <v>1183</v>
      </c>
      <c r="B1" s="164"/>
      <c r="C1" s="450"/>
      <c r="H1" s="178"/>
    </row>
    <row r="2" spans="1:12" ht="43.2" customHeight="1" x14ac:dyDescent="0.25">
      <c r="A2" s="671" t="s">
        <v>2</v>
      </c>
      <c r="B2" s="671"/>
      <c r="C2" s="660" t="s">
        <v>341</v>
      </c>
      <c r="D2" s="660"/>
      <c r="E2" s="662"/>
      <c r="F2" s="658"/>
      <c r="G2" s="658"/>
      <c r="H2" s="676" t="s">
        <v>280</v>
      </c>
      <c r="I2" s="676"/>
      <c r="J2" s="674" t="s">
        <v>1185</v>
      </c>
      <c r="K2" s="7" t="s">
        <v>255</v>
      </c>
    </row>
    <row r="3" spans="1:12" ht="39.6" customHeight="1" x14ac:dyDescent="0.25">
      <c r="A3" s="672"/>
      <c r="B3" s="672"/>
      <c r="C3" s="661"/>
      <c r="D3" s="661"/>
      <c r="E3" s="663"/>
      <c r="F3" s="659"/>
      <c r="G3" s="659"/>
      <c r="H3" s="677"/>
      <c r="I3" s="677"/>
      <c r="J3" s="675"/>
      <c r="K3" s="7" t="s">
        <v>256</v>
      </c>
    </row>
    <row r="4" spans="1:12" s="15" customFormat="1" ht="13.5" customHeight="1" x14ac:dyDescent="0.25">
      <c r="A4" s="617"/>
      <c r="B4" s="617"/>
      <c r="C4" s="189"/>
      <c r="D4" s="46"/>
      <c r="E4" s="46"/>
      <c r="F4" s="492"/>
      <c r="G4" s="191"/>
      <c r="H4" s="191"/>
      <c r="I4" s="50"/>
      <c r="J4" s="51"/>
      <c r="K4" s="51"/>
      <c r="L4" s="1"/>
    </row>
    <row r="5" spans="1:12" s="15" customFormat="1" ht="27.75" customHeight="1" x14ac:dyDescent="0.25">
      <c r="A5" s="617"/>
      <c r="B5" s="617"/>
      <c r="C5" s="189"/>
      <c r="D5" s="46"/>
      <c r="E5" s="308"/>
      <c r="F5" s="635"/>
      <c r="G5" s="635"/>
      <c r="H5" s="191"/>
      <c r="I5" s="191"/>
      <c r="J5" s="287"/>
      <c r="K5" s="309"/>
      <c r="L5" s="1"/>
    </row>
    <row r="6" spans="1:12" s="15" customFormat="1" ht="24" outlineLevel="1" x14ac:dyDescent="0.25">
      <c r="A6" s="716"/>
      <c r="B6" s="717"/>
      <c r="C6" s="308" t="s">
        <v>341</v>
      </c>
      <c r="D6" s="308" t="s">
        <v>434</v>
      </c>
      <c r="E6" s="310" t="s">
        <v>435</v>
      </c>
      <c r="F6" s="492" t="s">
        <v>437</v>
      </c>
      <c r="G6" s="492" t="s">
        <v>436</v>
      </c>
      <c r="H6" s="492"/>
      <c r="I6" s="191"/>
      <c r="J6" s="287"/>
      <c r="K6" s="309"/>
      <c r="L6" s="1"/>
    </row>
    <row r="7" spans="1:12" s="15" customFormat="1" ht="22.8" outlineLevel="2" x14ac:dyDescent="0.25">
      <c r="A7" s="18"/>
      <c r="B7" s="248" t="s">
        <v>1023</v>
      </c>
      <c r="C7" s="491" t="s">
        <v>1026</v>
      </c>
      <c r="D7" s="489" t="s">
        <v>1022</v>
      </c>
      <c r="E7" s="489" t="s">
        <v>1021</v>
      </c>
      <c r="F7" s="489" t="s">
        <v>1021</v>
      </c>
      <c r="G7" s="301" t="s">
        <v>1021</v>
      </c>
      <c r="H7" s="718" t="s">
        <v>438</v>
      </c>
      <c r="I7" s="719"/>
      <c r="J7" s="26" t="s">
        <v>246</v>
      </c>
      <c r="K7" s="26"/>
      <c r="L7" s="1"/>
    </row>
    <row r="8" spans="1:12" s="15" customFormat="1" ht="22.8" outlineLevel="2" x14ac:dyDescent="0.25">
      <c r="A8" s="18"/>
      <c r="B8" s="248" t="s">
        <v>1031</v>
      </c>
      <c r="C8" s="491" t="s">
        <v>1026</v>
      </c>
      <c r="D8" s="489" t="s">
        <v>1022</v>
      </c>
      <c r="E8" s="489" t="s">
        <v>1021</v>
      </c>
      <c r="F8" s="489" t="s">
        <v>1021</v>
      </c>
      <c r="G8" s="301" t="s">
        <v>1021</v>
      </c>
      <c r="H8" s="718" t="s">
        <v>438</v>
      </c>
      <c r="I8" s="719"/>
      <c r="J8" s="26" t="s">
        <v>246</v>
      </c>
      <c r="K8" s="26"/>
      <c r="L8" s="1"/>
    </row>
    <row r="9" spans="1:12" s="15" customFormat="1" ht="22.8" outlineLevel="2" x14ac:dyDescent="0.25">
      <c r="A9" s="18"/>
      <c r="B9" s="248" t="s">
        <v>1030</v>
      </c>
      <c r="C9" s="491" t="s">
        <v>1026</v>
      </c>
      <c r="D9" s="489" t="s">
        <v>1022</v>
      </c>
      <c r="E9" s="489" t="s">
        <v>1021</v>
      </c>
      <c r="F9" s="489" t="s">
        <v>1021</v>
      </c>
      <c r="G9" s="301" t="s">
        <v>1021</v>
      </c>
      <c r="H9" s="718" t="s">
        <v>438</v>
      </c>
      <c r="I9" s="719"/>
      <c r="J9" s="26" t="s">
        <v>246</v>
      </c>
      <c r="K9" s="26"/>
      <c r="L9" s="1"/>
    </row>
    <row r="10" spans="1:12" s="15" customFormat="1" ht="22.8" outlineLevel="2" x14ac:dyDescent="0.25">
      <c r="A10" s="18"/>
      <c r="B10" s="248" t="s">
        <v>1029</v>
      </c>
      <c r="C10" s="491" t="s">
        <v>1026</v>
      </c>
      <c r="D10" s="489" t="s">
        <v>1024</v>
      </c>
      <c r="E10" s="489" t="s">
        <v>1021</v>
      </c>
      <c r="F10" s="489" t="s">
        <v>1021</v>
      </c>
      <c r="G10" s="301" t="s">
        <v>1021</v>
      </c>
      <c r="H10" s="718" t="s">
        <v>438</v>
      </c>
      <c r="I10" s="719"/>
      <c r="J10" s="26" t="s">
        <v>246</v>
      </c>
      <c r="K10" s="26"/>
      <c r="L10" s="1"/>
    </row>
    <row r="11" spans="1:12" s="15" customFormat="1" ht="22.8" outlineLevel="2" x14ac:dyDescent="0.25">
      <c r="A11" s="18"/>
      <c r="B11" s="248" t="s">
        <v>1028</v>
      </c>
      <c r="C11" s="491" t="s">
        <v>1027</v>
      </c>
      <c r="D11" s="489" t="s">
        <v>1025</v>
      </c>
      <c r="E11" s="489" t="s">
        <v>1021</v>
      </c>
      <c r="F11" s="489" t="s">
        <v>1021</v>
      </c>
      <c r="G11" s="301" t="s">
        <v>1021</v>
      </c>
      <c r="H11" s="718" t="s">
        <v>438</v>
      </c>
      <c r="I11" s="719"/>
      <c r="J11" s="26" t="s">
        <v>246</v>
      </c>
      <c r="K11" s="26"/>
      <c r="L11" s="1"/>
    </row>
    <row r="12" spans="1:12" s="15" customFormat="1" ht="22.8" outlineLevel="2" x14ac:dyDescent="0.25">
      <c r="A12" s="18"/>
      <c r="B12" s="248" t="s">
        <v>1032</v>
      </c>
      <c r="C12" s="491" t="s">
        <v>1027</v>
      </c>
      <c r="D12" s="489" t="s">
        <v>1025</v>
      </c>
      <c r="E12" s="489" t="s">
        <v>1021</v>
      </c>
      <c r="F12" s="489" t="s">
        <v>1021</v>
      </c>
      <c r="G12" s="301" t="s">
        <v>1021</v>
      </c>
      <c r="H12" s="718" t="s">
        <v>438</v>
      </c>
      <c r="I12" s="719"/>
      <c r="J12" s="26" t="s">
        <v>246</v>
      </c>
      <c r="K12" s="26"/>
      <c r="L12" s="1"/>
    </row>
    <row r="13" spans="1:12" s="15" customFormat="1" ht="22.8" outlineLevel="2" x14ac:dyDescent="0.25">
      <c r="A13" s="18"/>
      <c r="B13" s="248" t="s">
        <v>1033</v>
      </c>
      <c r="C13" s="491" t="s">
        <v>1034</v>
      </c>
      <c r="D13" s="489" t="s">
        <v>1035</v>
      </c>
      <c r="E13" s="489" t="s">
        <v>1021</v>
      </c>
      <c r="F13" s="489" t="s">
        <v>1021</v>
      </c>
      <c r="G13" s="301" t="s">
        <v>1021</v>
      </c>
      <c r="H13" s="718" t="s">
        <v>438</v>
      </c>
      <c r="I13" s="719"/>
      <c r="J13" s="26" t="s">
        <v>246</v>
      </c>
      <c r="K13" s="26"/>
      <c r="L13" s="1"/>
    </row>
    <row r="14" spans="1:12" s="15" customFormat="1" ht="22.8" outlineLevel="2" x14ac:dyDescent="0.25">
      <c r="A14" s="18"/>
      <c r="B14" s="248" t="s">
        <v>1037</v>
      </c>
      <c r="C14" s="491" t="s">
        <v>1034</v>
      </c>
      <c r="D14" s="489" t="s">
        <v>1036</v>
      </c>
      <c r="E14" s="489" t="s">
        <v>1021</v>
      </c>
      <c r="F14" s="489" t="s">
        <v>1021</v>
      </c>
      <c r="G14" s="301" t="s">
        <v>1021</v>
      </c>
      <c r="H14" s="718" t="s">
        <v>438</v>
      </c>
      <c r="I14" s="719"/>
      <c r="J14" s="26" t="s">
        <v>246</v>
      </c>
      <c r="K14" s="26"/>
      <c r="L14" s="1"/>
    </row>
    <row r="15" spans="1:12" s="15" customFormat="1" ht="22.8" outlineLevel="2" x14ac:dyDescent="0.25">
      <c r="A15" s="18"/>
      <c r="B15" s="248" t="s">
        <v>1039</v>
      </c>
      <c r="C15" s="491" t="s">
        <v>1038</v>
      </c>
      <c r="D15" s="489" t="s">
        <v>1040</v>
      </c>
      <c r="E15" s="489" t="s">
        <v>1021</v>
      </c>
      <c r="F15" s="489" t="s">
        <v>1021</v>
      </c>
      <c r="G15" s="301" t="s">
        <v>1021</v>
      </c>
      <c r="H15" s="718" t="s">
        <v>438</v>
      </c>
      <c r="I15" s="719"/>
      <c r="J15" s="26" t="s">
        <v>246</v>
      </c>
      <c r="K15" s="26"/>
      <c r="L15" s="1"/>
    </row>
    <row r="16" spans="1:12" s="15" customFormat="1" ht="22.8" outlineLevel="2" x14ac:dyDescent="0.25">
      <c r="A16" s="18"/>
      <c r="B16" s="248" t="s">
        <v>1042</v>
      </c>
      <c r="C16" s="491" t="s">
        <v>1041</v>
      </c>
      <c r="D16" s="489" t="s">
        <v>1035</v>
      </c>
      <c r="E16" s="489" t="s">
        <v>1021</v>
      </c>
      <c r="F16" s="489" t="s">
        <v>1021</v>
      </c>
      <c r="G16" s="301" t="s">
        <v>1021</v>
      </c>
      <c r="H16" s="718" t="s">
        <v>438</v>
      </c>
      <c r="I16" s="719"/>
      <c r="J16" s="26" t="s">
        <v>246</v>
      </c>
      <c r="K16" s="26"/>
      <c r="L16" s="1"/>
    </row>
    <row r="17" spans="1:12" s="15" customFormat="1" ht="22.8" outlineLevel="2" x14ac:dyDescent="0.25">
      <c r="A17" s="18"/>
      <c r="B17" s="248" t="s">
        <v>1044</v>
      </c>
      <c r="C17" s="491" t="s">
        <v>1043</v>
      </c>
      <c r="D17" s="489" t="s">
        <v>1024</v>
      </c>
      <c r="E17" s="489" t="s">
        <v>1021</v>
      </c>
      <c r="F17" s="489" t="s">
        <v>1021</v>
      </c>
      <c r="G17" s="301" t="s">
        <v>1021</v>
      </c>
      <c r="H17" s="718" t="s">
        <v>438</v>
      </c>
      <c r="I17" s="719"/>
      <c r="J17" s="26" t="s">
        <v>246</v>
      </c>
      <c r="K17" s="26"/>
      <c r="L17" s="1"/>
    </row>
    <row r="18" spans="1:12" s="15" customFormat="1" ht="27.75" customHeight="1" x14ac:dyDescent="0.25">
      <c r="A18" s="617"/>
      <c r="B18" s="617"/>
      <c r="C18" s="189"/>
      <c r="D18" s="46"/>
      <c r="E18" s="216"/>
      <c r="F18" s="537"/>
      <c r="G18" s="537"/>
      <c r="H18" s="48"/>
      <c r="I18" s="48"/>
      <c r="J18" s="51"/>
      <c r="K18" s="51"/>
      <c r="L18" s="1"/>
    </row>
    <row r="19" spans="1:12" s="15" customFormat="1" ht="36" customHeight="1" outlineLevel="1" x14ac:dyDescent="0.25">
      <c r="A19" s="716" t="s">
        <v>1007</v>
      </c>
      <c r="B19" s="717"/>
      <c r="C19" s="308"/>
      <c r="D19" s="308"/>
      <c r="E19" s="310" t="s">
        <v>57</v>
      </c>
      <c r="F19" s="684" t="s">
        <v>440</v>
      </c>
      <c r="G19" s="685"/>
      <c r="H19" s="48" t="s">
        <v>4</v>
      </c>
      <c r="I19" s="48" t="s">
        <v>442</v>
      </c>
      <c r="J19" s="287"/>
      <c r="K19" s="309"/>
      <c r="L19" s="1"/>
    </row>
    <row r="20" spans="1:12" s="15" customFormat="1" ht="15.6" customHeight="1" outlineLevel="2" x14ac:dyDescent="0.25">
      <c r="A20" s="18"/>
      <c r="B20" s="493" t="s">
        <v>439</v>
      </c>
      <c r="C20" s="219"/>
      <c r="D20" s="489"/>
      <c r="E20" s="313">
        <v>1</v>
      </c>
      <c r="F20" s="311">
        <v>2</v>
      </c>
      <c r="G20" s="312" t="s">
        <v>441</v>
      </c>
      <c r="H20" s="22">
        <f t="shared" ref="H20:H48" si="0">I20*F20</f>
        <v>63.4</v>
      </c>
      <c r="I20" s="185">
        <v>31.7</v>
      </c>
      <c r="J20" s="26" t="s">
        <v>246</v>
      </c>
      <c r="K20" s="26"/>
      <c r="L20" s="1"/>
    </row>
    <row r="21" spans="1:12" s="15" customFormat="1" ht="15.6" customHeight="1" outlineLevel="2" x14ac:dyDescent="0.25">
      <c r="A21" s="18"/>
      <c r="B21" s="493" t="s">
        <v>443</v>
      </c>
      <c r="C21" s="219"/>
      <c r="D21" s="489"/>
      <c r="E21" s="313">
        <v>1</v>
      </c>
      <c r="F21" s="311">
        <v>2</v>
      </c>
      <c r="G21" s="312" t="s">
        <v>441</v>
      </c>
      <c r="H21" s="22">
        <f t="shared" si="0"/>
        <v>71.8</v>
      </c>
      <c r="I21" s="185">
        <v>35.9</v>
      </c>
      <c r="J21" s="26" t="s">
        <v>246</v>
      </c>
      <c r="K21" s="26"/>
      <c r="L21" s="1"/>
    </row>
    <row r="22" spans="1:12" s="15" customFormat="1" ht="15.6" customHeight="1" outlineLevel="2" x14ac:dyDescent="0.25">
      <c r="A22" s="18"/>
      <c r="B22" s="493" t="s">
        <v>444</v>
      </c>
      <c r="C22" s="219"/>
      <c r="D22" s="489"/>
      <c r="E22" s="313">
        <v>1</v>
      </c>
      <c r="F22" s="311">
        <v>2</v>
      </c>
      <c r="G22" s="312" t="s">
        <v>441</v>
      </c>
      <c r="H22" s="22">
        <f t="shared" si="0"/>
        <v>80.2</v>
      </c>
      <c r="I22" s="185">
        <v>40.1</v>
      </c>
      <c r="J22" s="26" t="s">
        <v>246</v>
      </c>
      <c r="K22" s="26"/>
      <c r="L22" s="1"/>
    </row>
    <row r="23" spans="1:12" s="15" customFormat="1" ht="15.6" customHeight="1" outlineLevel="2" x14ac:dyDescent="0.25">
      <c r="A23" s="18"/>
      <c r="B23" s="493" t="s">
        <v>445</v>
      </c>
      <c r="C23" s="219"/>
      <c r="D23" s="489"/>
      <c r="E23" s="313">
        <v>1</v>
      </c>
      <c r="F23" s="311">
        <v>2</v>
      </c>
      <c r="G23" s="312" t="s">
        <v>441</v>
      </c>
      <c r="H23" s="22">
        <f t="shared" si="0"/>
        <v>87.2</v>
      </c>
      <c r="I23" s="185">
        <v>43.6</v>
      </c>
      <c r="J23" s="26" t="s">
        <v>246</v>
      </c>
      <c r="K23" s="26"/>
      <c r="L23" s="1"/>
    </row>
    <row r="24" spans="1:12" s="15" customFormat="1" ht="15.6" customHeight="1" outlineLevel="2" x14ac:dyDescent="0.25">
      <c r="A24" s="18"/>
      <c r="B24" s="493" t="s">
        <v>446</v>
      </c>
      <c r="C24" s="219"/>
      <c r="D24" s="489"/>
      <c r="E24" s="313">
        <v>1</v>
      </c>
      <c r="F24" s="311">
        <v>2</v>
      </c>
      <c r="G24" s="312" t="s">
        <v>441</v>
      </c>
      <c r="H24" s="22">
        <f t="shared" si="0"/>
        <v>95.6</v>
      </c>
      <c r="I24" s="185">
        <v>47.8</v>
      </c>
      <c r="J24" s="26" t="s">
        <v>246</v>
      </c>
      <c r="K24" s="26"/>
      <c r="L24" s="1"/>
    </row>
    <row r="25" spans="1:12" s="15" customFormat="1" ht="15.6" customHeight="1" outlineLevel="2" x14ac:dyDescent="0.25">
      <c r="A25" s="18"/>
      <c r="B25" s="493" t="s">
        <v>447</v>
      </c>
      <c r="C25" s="219"/>
      <c r="D25" s="489"/>
      <c r="E25" s="313">
        <v>1</v>
      </c>
      <c r="F25" s="311">
        <v>2</v>
      </c>
      <c r="G25" s="312" t="s">
        <v>441</v>
      </c>
      <c r="H25" s="22">
        <f t="shared" si="0"/>
        <v>104</v>
      </c>
      <c r="I25" s="185">
        <v>52</v>
      </c>
      <c r="J25" s="26" t="s">
        <v>246</v>
      </c>
      <c r="K25" s="26"/>
      <c r="L25" s="1"/>
    </row>
    <row r="26" spans="1:12" s="15" customFormat="1" ht="15.6" customHeight="1" outlineLevel="2" x14ac:dyDescent="0.25">
      <c r="A26" s="18"/>
      <c r="B26" s="493" t="s">
        <v>448</v>
      </c>
      <c r="C26" s="219"/>
      <c r="D26" s="489"/>
      <c r="E26" s="313">
        <v>1</v>
      </c>
      <c r="F26" s="311">
        <v>2</v>
      </c>
      <c r="G26" s="312" t="s">
        <v>441</v>
      </c>
      <c r="H26" s="22">
        <f t="shared" si="0"/>
        <v>112.6</v>
      </c>
      <c r="I26" s="185">
        <v>56.3</v>
      </c>
      <c r="J26" s="26" t="s">
        <v>246</v>
      </c>
      <c r="K26" s="26"/>
      <c r="L26" s="1"/>
    </row>
    <row r="27" spans="1:12" s="15" customFormat="1" ht="15.6" customHeight="1" outlineLevel="2" x14ac:dyDescent="0.25">
      <c r="A27" s="18"/>
      <c r="B27" s="493" t="s">
        <v>449</v>
      </c>
      <c r="C27" s="219"/>
      <c r="D27" s="489"/>
      <c r="E27" s="313">
        <v>1</v>
      </c>
      <c r="F27" s="311">
        <v>2</v>
      </c>
      <c r="G27" s="312" t="s">
        <v>441</v>
      </c>
      <c r="H27" s="22">
        <f t="shared" si="0"/>
        <v>121</v>
      </c>
      <c r="I27" s="185">
        <v>60.5</v>
      </c>
      <c r="J27" s="26" t="s">
        <v>246</v>
      </c>
      <c r="K27" s="26"/>
      <c r="L27" s="1"/>
    </row>
    <row r="28" spans="1:12" s="15" customFormat="1" ht="15.6" customHeight="1" outlineLevel="2" x14ac:dyDescent="0.25">
      <c r="A28" s="18"/>
      <c r="B28" s="493" t="s">
        <v>450</v>
      </c>
      <c r="C28" s="219"/>
      <c r="D28" s="489"/>
      <c r="E28" s="313">
        <v>1</v>
      </c>
      <c r="F28" s="311">
        <v>2</v>
      </c>
      <c r="G28" s="312" t="s">
        <v>441</v>
      </c>
      <c r="H28" s="22">
        <f t="shared" si="0"/>
        <v>129.4</v>
      </c>
      <c r="I28" s="185">
        <v>64.7</v>
      </c>
      <c r="J28" s="26" t="s">
        <v>246</v>
      </c>
      <c r="K28" s="26"/>
      <c r="L28" s="1"/>
    </row>
    <row r="29" spans="1:12" s="15" customFormat="1" ht="15.6" customHeight="1" outlineLevel="2" x14ac:dyDescent="0.25">
      <c r="A29" s="18"/>
      <c r="B29" s="493" t="s">
        <v>451</v>
      </c>
      <c r="C29" s="219"/>
      <c r="D29" s="489"/>
      <c r="E29" s="313">
        <v>1</v>
      </c>
      <c r="F29" s="311">
        <v>2</v>
      </c>
      <c r="G29" s="312" t="s">
        <v>441</v>
      </c>
      <c r="H29" s="22">
        <f t="shared" si="0"/>
        <v>138</v>
      </c>
      <c r="I29" s="185">
        <v>69</v>
      </c>
      <c r="J29" s="26" t="s">
        <v>246</v>
      </c>
      <c r="K29" s="26"/>
      <c r="L29" s="1"/>
    </row>
    <row r="30" spans="1:12" s="15" customFormat="1" ht="15.6" customHeight="1" outlineLevel="2" x14ac:dyDescent="0.25">
      <c r="A30" s="18"/>
      <c r="B30" s="493" t="s">
        <v>452</v>
      </c>
      <c r="C30" s="219"/>
      <c r="D30" s="489"/>
      <c r="E30" s="313">
        <v>1</v>
      </c>
      <c r="F30" s="311">
        <v>2</v>
      </c>
      <c r="G30" s="312" t="s">
        <v>441</v>
      </c>
      <c r="H30" s="22">
        <f t="shared" si="0"/>
        <v>146.4</v>
      </c>
      <c r="I30" s="185">
        <v>73.2</v>
      </c>
      <c r="J30" s="26"/>
      <c r="K30" s="26"/>
      <c r="L30" s="1"/>
    </row>
    <row r="31" spans="1:12" s="15" customFormat="1" ht="15.6" customHeight="1" outlineLevel="2" x14ac:dyDescent="0.25">
      <c r="A31" s="18"/>
      <c r="B31" s="493" t="s">
        <v>453</v>
      </c>
      <c r="C31" s="219"/>
      <c r="D31" s="489"/>
      <c r="E31" s="313">
        <v>1</v>
      </c>
      <c r="F31" s="311">
        <v>2</v>
      </c>
      <c r="G31" s="312" t="s">
        <v>441</v>
      </c>
      <c r="H31" s="22">
        <f t="shared" si="0"/>
        <v>224</v>
      </c>
      <c r="I31" s="185">
        <v>112</v>
      </c>
      <c r="J31" s="26" t="s">
        <v>246</v>
      </c>
      <c r="K31" s="26"/>
      <c r="L31" s="1"/>
    </row>
    <row r="32" spans="1:12" s="15" customFormat="1" ht="15.6" customHeight="1" outlineLevel="2" x14ac:dyDescent="0.25">
      <c r="A32" s="18"/>
      <c r="B32" s="493" t="s">
        <v>454</v>
      </c>
      <c r="C32" s="219"/>
      <c r="D32" s="489"/>
      <c r="E32" s="313">
        <v>1</v>
      </c>
      <c r="F32" s="311">
        <v>2</v>
      </c>
      <c r="G32" s="312" t="s">
        <v>441</v>
      </c>
      <c r="H32" s="22">
        <f t="shared" si="0"/>
        <v>236.4</v>
      </c>
      <c r="I32" s="185">
        <v>118.2</v>
      </c>
      <c r="J32" s="26"/>
      <c r="K32" s="26"/>
      <c r="L32" s="1"/>
    </row>
    <row r="33" spans="1:12" s="15" customFormat="1" ht="15.6" customHeight="1" outlineLevel="2" x14ac:dyDescent="0.25">
      <c r="A33" s="18"/>
      <c r="B33" s="493" t="s">
        <v>455</v>
      </c>
      <c r="C33" s="219"/>
      <c r="D33" s="489"/>
      <c r="E33" s="313">
        <v>1</v>
      </c>
      <c r="F33" s="311">
        <v>2</v>
      </c>
      <c r="G33" s="312" t="s">
        <v>441</v>
      </c>
      <c r="H33" s="22">
        <f t="shared" si="0"/>
        <v>248.8</v>
      </c>
      <c r="I33" s="185">
        <v>124.4</v>
      </c>
      <c r="J33" s="26" t="s">
        <v>246</v>
      </c>
      <c r="K33" s="26"/>
      <c r="L33" s="1"/>
    </row>
    <row r="34" spans="1:12" s="15" customFormat="1" ht="15.6" customHeight="1" outlineLevel="2" x14ac:dyDescent="0.25">
      <c r="A34" s="18"/>
      <c r="B34" s="493" t="s">
        <v>456</v>
      </c>
      <c r="C34" s="219"/>
      <c r="D34" s="489"/>
      <c r="E34" s="313">
        <v>1</v>
      </c>
      <c r="F34" s="311">
        <v>2</v>
      </c>
      <c r="G34" s="312" t="s">
        <v>441</v>
      </c>
      <c r="H34" s="22">
        <f t="shared" si="0"/>
        <v>261.2</v>
      </c>
      <c r="I34" s="185">
        <v>130.6</v>
      </c>
      <c r="J34" s="26"/>
      <c r="K34" s="26"/>
      <c r="L34" s="1"/>
    </row>
    <row r="35" spans="1:12" s="15" customFormat="1" ht="15.6" customHeight="1" outlineLevel="2" x14ac:dyDescent="0.25">
      <c r="A35" s="18"/>
      <c r="B35" s="493" t="s">
        <v>457</v>
      </c>
      <c r="C35" s="219"/>
      <c r="D35" s="489"/>
      <c r="E35" s="313">
        <v>1</v>
      </c>
      <c r="F35" s="311">
        <v>2</v>
      </c>
      <c r="G35" s="312" t="s">
        <v>441</v>
      </c>
      <c r="H35" s="22">
        <f t="shared" si="0"/>
        <v>273.60000000000002</v>
      </c>
      <c r="I35" s="185">
        <v>136.80000000000001</v>
      </c>
      <c r="J35" s="26" t="s">
        <v>246</v>
      </c>
      <c r="K35" s="26"/>
      <c r="L35" s="1"/>
    </row>
    <row r="36" spans="1:12" s="15" customFormat="1" ht="15.6" customHeight="1" outlineLevel="2" x14ac:dyDescent="0.25">
      <c r="A36" s="18"/>
      <c r="B36" s="493" t="s">
        <v>458</v>
      </c>
      <c r="C36" s="219"/>
      <c r="D36" s="489"/>
      <c r="E36" s="313">
        <v>1</v>
      </c>
      <c r="F36" s="311">
        <v>2</v>
      </c>
      <c r="G36" s="312" t="s">
        <v>441</v>
      </c>
      <c r="H36" s="22">
        <f t="shared" si="0"/>
        <v>286</v>
      </c>
      <c r="I36" s="185">
        <v>143</v>
      </c>
      <c r="J36" s="26" t="s">
        <v>246</v>
      </c>
      <c r="K36" s="26"/>
      <c r="L36" s="1"/>
    </row>
    <row r="37" spans="1:12" s="15" customFormat="1" ht="15.6" customHeight="1" outlineLevel="2" x14ac:dyDescent="0.25">
      <c r="A37" s="18"/>
      <c r="B37" s="493" t="s">
        <v>459</v>
      </c>
      <c r="C37" s="219"/>
      <c r="D37" s="489"/>
      <c r="E37" s="313">
        <v>1</v>
      </c>
      <c r="F37" s="311">
        <v>2</v>
      </c>
      <c r="G37" s="312" t="s">
        <v>441</v>
      </c>
      <c r="H37" s="22">
        <f t="shared" si="0"/>
        <v>298.39999999999998</v>
      </c>
      <c r="I37" s="185">
        <v>149.19999999999999</v>
      </c>
      <c r="J37" s="26" t="s">
        <v>246</v>
      </c>
      <c r="K37" s="26"/>
      <c r="L37" s="1"/>
    </row>
    <row r="38" spans="1:12" s="15" customFormat="1" ht="15.6" customHeight="1" outlineLevel="2" x14ac:dyDescent="0.25">
      <c r="A38" s="18"/>
      <c r="B38" s="493" t="s">
        <v>460</v>
      </c>
      <c r="C38" s="219"/>
      <c r="D38" s="489"/>
      <c r="E38" s="313">
        <v>1</v>
      </c>
      <c r="F38" s="311">
        <v>2</v>
      </c>
      <c r="G38" s="312" t="s">
        <v>441</v>
      </c>
      <c r="H38" s="22">
        <f t="shared" si="0"/>
        <v>310.8</v>
      </c>
      <c r="I38" s="185">
        <v>155.4</v>
      </c>
      <c r="J38" s="26"/>
      <c r="K38" s="26"/>
      <c r="L38" s="1"/>
    </row>
    <row r="39" spans="1:12" s="15" customFormat="1" ht="15.6" customHeight="1" outlineLevel="2" x14ac:dyDescent="0.25">
      <c r="A39" s="18"/>
      <c r="B39" s="493" t="s">
        <v>461</v>
      </c>
      <c r="C39" s="219"/>
      <c r="D39" s="489"/>
      <c r="E39" s="313">
        <v>1</v>
      </c>
      <c r="F39" s="311">
        <v>2</v>
      </c>
      <c r="G39" s="312" t="s">
        <v>441</v>
      </c>
      <c r="H39" s="22">
        <f t="shared" si="0"/>
        <v>323.2</v>
      </c>
      <c r="I39" s="185">
        <v>161.6</v>
      </c>
      <c r="J39" s="26" t="s">
        <v>246</v>
      </c>
      <c r="K39" s="26"/>
      <c r="L39" s="1"/>
    </row>
    <row r="40" spans="1:12" s="15" customFormat="1" ht="15.6" customHeight="1" outlineLevel="2" x14ac:dyDescent="0.25">
      <c r="A40" s="18"/>
      <c r="B40" s="493" t="s">
        <v>462</v>
      </c>
      <c r="C40" s="219"/>
      <c r="D40" s="489"/>
      <c r="E40" s="313">
        <v>1</v>
      </c>
      <c r="F40" s="311">
        <v>2</v>
      </c>
      <c r="G40" s="312" t="s">
        <v>441</v>
      </c>
      <c r="H40" s="22">
        <f t="shared" si="0"/>
        <v>335.6</v>
      </c>
      <c r="I40" s="185">
        <v>167.8</v>
      </c>
      <c r="J40" s="26" t="s">
        <v>246</v>
      </c>
      <c r="K40" s="26"/>
      <c r="L40" s="1"/>
    </row>
    <row r="41" spans="1:12" s="15" customFormat="1" ht="15.6" customHeight="1" outlineLevel="2" x14ac:dyDescent="0.25">
      <c r="A41" s="18"/>
      <c r="B41" s="493" t="s">
        <v>463</v>
      </c>
      <c r="C41" s="219"/>
      <c r="D41" s="489"/>
      <c r="E41" s="313">
        <v>1</v>
      </c>
      <c r="F41" s="311">
        <v>2</v>
      </c>
      <c r="G41" s="312" t="s">
        <v>441</v>
      </c>
      <c r="H41" s="22">
        <f t="shared" si="0"/>
        <v>348</v>
      </c>
      <c r="I41" s="185">
        <v>174</v>
      </c>
      <c r="J41" s="26" t="s">
        <v>246</v>
      </c>
      <c r="K41" s="26"/>
      <c r="L41" s="1"/>
    </row>
    <row r="42" spans="1:12" s="15" customFormat="1" ht="15.6" customHeight="1" outlineLevel="2" x14ac:dyDescent="0.25">
      <c r="A42" s="18"/>
      <c r="B42" s="493" t="s">
        <v>464</v>
      </c>
      <c r="C42" s="219"/>
      <c r="D42" s="489"/>
      <c r="E42" s="313">
        <v>1</v>
      </c>
      <c r="F42" s="311">
        <v>2</v>
      </c>
      <c r="G42" s="312" t="s">
        <v>441</v>
      </c>
      <c r="H42" s="22">
        <f t="shared" si="0"/>
        <v>360.4</v>
      </c>
      <c r="I42" s="185">
        <v>180.2</v>
      </c>
      <c r="J42" s="26" t="s">
        <v>246</v>
      </c>
      <c r="K42" s="26"/>
      <c r="L42" s="1"/>
    </row>
    <row r="43" spans="1:12" s="15" customFormat="1" ht="15.6" customHeight="1" outlineLevel="2" x14ac:dyDescent="0.25">
      <c r="A43" s="18"/>
      <c r="B43" s="493" t="s">
        <v>465</v>
      </c>
      <c r="C43" s="219"/>
      <c r="D43" s="489"/>
      <c r="E43" s="313">
        <v>1</v>
      </c>
      <c r="F43" s="311">
        <v>2</v>
      </c>
      <c r="G43" s="312" t="s">
        <v>441</v>
      </c>
      <c r="H43" s="22">
        <f t="shared" si="0"/>
        <v>372.8</v>
      </c>
      <c r="I43" s="185">
        <v>186.4</v>
      </c>
      <c r="J43" s="26" t="s">
        <v>246</v>
      </c>
      <c r="K43" s="26"/>
      <c r="L43" s="1"/>
    </row>
    <row r="44" spans="1:12" s="15" customFormat="1" ht="15.6" customHeight="1" outlineLevel="2" x14ac:dyDescent="0.25">
      <c r="A44" s="18"/>
      <c r="B44" s="493" t="s">
        <v>466</v>
      </c>
      <c r="C44" s="219"/>
      <c r="D44" s="489"/>
      <c r="E44" s="313">
        <v>1</v>
      </c>
      <c r="F44" s="311">
        <v>2</v>
      </c>
      <c r="G44" s="312" t="s">
        <v>441</v>
      </c>
      <c r="H44" s="22">
        <f t="shared" si="0"/>
        <v>624</v>
      </c>
      <c r="I44" s="185">
        <v>312</v>
      </c>
      <c r="J44" s="26" t="s">
        <v>246</v>
      </c>
      <c r="K44" s="26"/>
      <c r="L44" s="1"/>
    </row>
    <row r="45" spans="1:12" s="15" customFormat="1" ht="15.6" customHeight="1" outlineLevel="2" x14ac:dyDescent="0.25">
      <c r="A45" s="18"/>
      <c r="B45" s="493" t="s">
        <v>467</v>
      </c>
      <c r="C45" s="219"/>
      <c r="D45" s="489"/>
      <c r="E45" s="313">
        <v>1</v>
      </c>
      <c r="F45" s="311">
        <v>2</v>
      </c>
      <c r="G45" s="312" t="s">
        <v>441</v>
      </c>
      <c r="H45" s="22">
        <f t="shared" si="0"/>
        <v>642.20000000000005</v>
      </c>
      <c r="I45" s="185">
        <v>321.10000000000002</v>
      </c>
      <c r="J45" s="26" t="s">
        <v>246</v>
      </c>
      <c r="K45" s="26"/>
      <c r="L45" s="1"/>
    </row>
    <row r="46" spans="1:12" s="15" customFormat="1" ht="15.6" customHeight="1" outlineLevel="2" x14ac:dyDescent="0.25">
      <c r="A46" s="18"/>
      <c r="B46" s="493" t="s">
        <v>468</v>
      </c>
      <c r="C46" s="219"/>
      <c r="D46" s="489"/>
      <c r="E46" s="313">
        <v>1</v>
      </c>
      <c r="F46" s="311">
        <v>2</v>
      </c>
      <c r="G46" s="312" t="s">
        <v>441</v>
      </c>
      <c r="H46" s="22">
        <f t="shared" si="0"/>
        <v>660.4</v>
      </c>
      <c r="I46" s="185">
        <v>330.2</v>
      </c>
      <c r="J46" s="26" t="s">
        <v>246</v>
      </c>
      <c r="K46" s="26"/>
      <c r="L46" s="1"/>
    </row>
    <row r="47" spans="1:12" s="15" customFormat="1" ht="15.6" customHeight="1" outlineLevel="2" x14ac:dyDescent="0.25">
      <c r="A47" s="18"/>
      <c r="B47" s="493" t="s">
        <v>469</v>
      </c>
      <c r="C47" s="219"/>
      <c r="D47" s="489"/>
      <c r="E47" s="313">
        <v>1</v>
      </c>
      <c r="F47" s="311">
        <v>2</v>
      </c>
      <c r="G47" s="312" t="s">
        <v>441</v>
      </c>
      <c r="H47" s="22">
        <f t="shared" si="0"/>
        <v>696.6</v>
      </c>
      <c r="I47" s="185">
        <v>348.3</v>
      </c>
      <c r="J47" s="26" t="s">
        <v>246</v>
      </c>
      <c r="K47" s="26"/>
      <c r="L47" s="1"/>
    </row>
    <row r="48" spans="1:12" s="15" customFormat="1" ht="15.6" customHeight="1" outlineLevel="2" x14ac:dyDescent="0.25">
      <c r="A48" s="18"/>
      <c r="B48" s="493" t="s">
        <v>470</v>
      </c>
      <c r="C48" s="219"/>
      <c r="D48" s="489"/>
      <c r="E48" s="313">
        <v>1</v>
      </c>
      <c r="F48" s="311">
        <v>2.5</v>
      </c>
      <c r="G48" s="312" t="s">
        <v>441</v>
      </c>
      <c r="H48" s="22">
        <f t="shared" si="0"/>
        <v>91.25</v>
      </c>
      <c r="I48" s="185">
        <v>36.5</v>
      </c>
      <c r="J48" s="26"/>
      <c r="K48" s="26"/>
      <c r="L48" s="1"/>
    </row>
    <row r="49" spans="1:12" s="15" customFormat="1" ht="36" customHeight="1" outlineLevel="1" x14ac:dyDescent="0.25">
      <c r="A49" s="716" t="s">
        <v>1006</v>
      </c>
      <c r="B49" s="717"/>
      <c r="C49" s="308"/>
      <c r="D49" s="308"/>
      <c r="E49" s="310" t="s">
        <v>57</v>
      </c>
      <c r="F49" s="684" t="s">
        <v>440</v>
      </c>
      <c r="G49" s="685"/>
      <c r="H49" s="48" t="s">
        <v>4</v>
      </c>
      <c r="I49" s="48" t="s">
        <v>442</v>
      </c>
      <c r="J49" s="287"/>
      <c r="K49" s="309"/>
      <c r="L49" s="1"/>
    </row>
    <row r="50" spans="1:12" s="15" customFormat="1" ht="13.2" outlineLevel="2" x14ac:dyDescent="0.25">
      <c r="A50" s="321"/>
      <c r="B50" s="322" t="s">
        <v>785</v>
      </c>
      <c r="C50" s="323" t="s">
        <v>786</v>
      </c>
      <c r="D50" s="283"/>
      <c r="E50" s="324">
        <v>1</v>
      </c>
      <c r="F50" s="311">
        <v>2</v>
      </c>
      <c r="G50" s="312" t="s">
        <v>441</v>
      </c>
      <c r="H50" s="311">
        <f t="shared" ref="H50:H56" si="1">I50*F50</f>
        <v>241.8</v>
      </c>
      <c r="I50" s="185">
        <v>120.9</v>
      </c>
      <c r="J50" s="26" t="s">
        <v>246</v>
      </c>
      <c r="K50" s="26"/>
      <c r="L50" s="1"/>
    </row>
    <row r="51" spans="1:12" s="15" customFormat="1" ht="13.2" outlineLevel="2" x14ac:dyDescent="0.25">
      <c r="A51" s="321"/>
      <c r="B51" s="322" t="s">
        <v>835</v>
      </c>
      <c r="C51" s="323" t="s">
        <v>786</v>
      </c>
      <c r="D51" s="283"/>
      <c r="E51" s="324">
        <v>1</v>
      </c>
      <c r="F51" s="311">
        <v>2</v>
      </c>
      <c r="G51" s="312" t="s">
        <v>441</v>
      </c>
      <c r="H51" s="311">
        <f t="shared" si="1"/>
        <v>306.60000000000002</v>
      </c>
      <c r="I51" s="185">
        <v>153.30000000000001</v>
      </c>
      <c r="J51" s="26" t="s">
        <v>246</v>
      </c>
      <c r="K51" s="26"/>
      <c r="L51" s="1"/>
    </row>
    <row r="52" spans="1:12" s="15" customFormat="1" ht="13.2" outlineLevel="2" x14ac:dyDescent="0.25">
      <c r="A52" s="321"/>
      <c r="B52" s="322" t="s">
        <v>836</v>
      </c>
      <c r="C52" s="323" t="s">
        <v>786</v>
      </c>
      <c r="D52" s="283"/>
      <c r="E52" s="324">
        <v>1</v>
      </c>
      <c r="F52" s="311">
        <v>2</v>
      </c>
      <c r="G52" s="312" t="s">
        <v>441</v>
      </c>
      <c r="H52" s="311">
        <f t="shared" si="1"/>
        <v>391.2</v>
      </c>
      <c r="I52" s="185">
        <v>195.6</v>
      </c>
      <c r="J52" s="26" t="s">
        <v>246</v>
      </c>
      <c r="K52" s="26"/>
      <c r="L52" s="1"/>
    </row>
    <row r="53" spans="1:12" s="15" customFormat="1" ht="13.2" outlineLevel="2" x14ac:dyDescent="0.25">
      <c r="A53" s="321"/>
      <c r="B53" s="322" t="s">
        <v>787</v>
      </c>
      <c r="C53" s="323" t="s">
        <v>788</v>
      </c>
      <c r="D53" s="283"/>
      <c r="E53" s="324">
        <v>1</v>
      </c>
      <c r="F53" s="311">
        <v>2</v>
      </c>
      <c r="G53" s="312" t="s">
        <v>441</v>
      </c>
      <c r="H53" s="311">
        <f t="shared" si="1"/>
        <v>191</v>
      </c>
      <c r="I53" s="185">
        <v>95.5</v>
      </c>
      <c r="J53" s="26" t="s">
        <v>246</v>
      </c>
      <c r="K53" s="26"/>
      <c r="L53" s="1"/>
    </row>
    <row r="54" spans="1:12" s="15" customFormat="1" ht="13.2" outlineLevel="2" x14ac:dyDescent="0.25">
      <c r="A54" s="321"/>
      <c r="B54" s="322" t="s">
        <v>789</v>
      </c>
      <c r="C54" s="323" t="s">
        <v>790</v>
      </c>
      <c r="D54" s="283"/>
      <c r="E54" s="324">
        <v>1</v>
      </c>
      <c r="F54" s="311">
        <v>1</v>
      </c>
      <c r="G54" s="312" t="s">
        <v>441</v>
      </c>
      <c r="H54" s="311">
        <f t="shared" si="1"/>
        <v>56</v>
      </c>
      <c r="I54" s="185">
        <v>56</v>
      </c>
      <c r="J54" s="26" t="s">
        <v>246</v>
      </c>
      <c r="K54" s="26"/>
      <c r="L54" s="1"/>
    </row>
    <row r="55" spans="1:12" s="15" customFormat="1" ht="26.4" outlineLevel="2" x14ac:dyDescent="0.25">
      <c r="A55" s="18"/>
      <c r="B55" s="382" t="s">
        <v>1011</v>
      </c>
      <c r="C55" s="491" t="s">
        <v>788</v>
      </c>
      <c r="D55" s="397" t="s">
        <v>749</v>
      </c>
      <c r="E55" s="313">
        <v>1</v>
      </c>
      <c r="F55" s="22">
        <v>2</v>
      </c>
      <c r="G55" s="320" t="s">
        <v>441</v>
      </c>
      <c r="H55" s="22">
        <f t="shared" si="1"/>
        <v>289.60000000000002</v>
      </c>
      <c r="I55" s="87">
        <v>144.80000000000001</v>
      </c>
      <c r="J55" s="26" t="s">
        <v>246</v>
      </c>
      <c r="K55" s="26"/>
      <c r="L55" s="1"/>
    </row>
    <row r="56" spans="1:12" s="15" customFormat="1" ht="13.2" outlineLevel="2" x14ac:dyDescent="0.25">
      <c r="A56" s="18"/>
      <c r="B56" s="382" t="s">
        <v>1012</v>
      </c>
      <c r="C56" s="491" t="s">
        <v>788</v>
      </c>
      <c r="D56" s="397" t="s">
        <v>749</v>
      </c>
      <c r="E56" s="313">
        <v>1</v>
      </c>
      <c r="F56" s="22">
        <v>2</v>
      </c>
      <c r="G56" s="320" t="s">
        <v>441</v>
      </c>
      <c r="H56" s="22">
        <f t="shared" si="1"/>
        <v>247.8</v>
      </c>
      <c r="I56" s="87">
        <v>123.9</v>
      </c>
      <c r="J56" s="26" t="s">
        <v>246</v>
      </c>
      <c r="K56" s="26"/>
      <c r="L56" s="1"/>
    </row>
    <row r="57" spans="1:12" s="15" customFormat="1" ht="13.2" outlineLevel="2" x14ac:dyDescent="0.25">
      <c r="A57" s="18"/>
      <c r="B57" s="493" t="s">
        <v>471</v>
      </c>
      <c r="C57" s="219"/>
      <c r="D57" s="489"/>
      <c r="E57" s="313">
        <v>1</v>
      </c>
      <c r="F57" s="22">
        <v>2</v>
      </c>
      <c r="G57" s="320" t="s">
        <v>441</v>
      </c>
      <c r="H57" s="22">
        <f>I57*F57</f>
        <v>76.400000000000006</v>
      </c>
      <c r="I57" s="87">
        <v>38.200000000000003</v>
      </c>
      <c r="J57" s="26" t="s">
        <v>246</v>
      </c>
      <c r="K57" s="26"/>
      <c r="L57" s="1"/>
    </row>
    <row r="58" spans="1:12" s="15" customFormat="1" ht="36" customHeight="1" outlineLevel="1" x14ac:dyDescent="0.25">
      <c r="A58" s="716" t="s">
        <v>472</v>
      </c>
      <c r="B58" s="717"/>
      <c r="C58" s="308"/>
      <c r="D58" s="308"/>
      <c r="E58" s="310" t="s">
        <v>57</v>
      </c>
      <c r="F58" s="684" t="s">
        <v>440</v>
      </c>
      <c r="G58" s="685"/>
      <c r="H58" s="48" t="s">
        <v>4</v>
      </c>
      <c r="I58" s="48" t="s">
        <v>442</v>
      </c>
      <c r="J58" s="287"/>
      <c r="K58" s="309"/>
      <c r="L58" s="1"/>
    </row>
    <row r="59" spans="1:12" s="15" customFormat="1" ht="13.2" outlineLevel="2" x14ac:dyDescent="0.25">
      <c r="A59" s="18"/>
      <c r="B59" s="493" t="s">
        <v>473</v>
      </c>
      <c r="C59" s="219"/>
      <c r="D59" s="489"/>
      <c r="E59" s="314">
        <v>1</v>
      </c>
      <c r="F59" s="311">
        <v>50</v>
      </c>
      <c r="G59" s="312" t="s">
        <v>66</v>
      </c>
      <c r="H59" s="22">
        <f>I59*F59</f>
        <v>55.000000000000007</v>
      </c>
      <c r="I59" s="185">
        <v>1.1000000000000001</v>
      </c>
      <c r="J59" s="26"/>
      <c r="K59" s="26"/>
      <c r="L59" s="1"/>
    </row>
    <row r="60" spans="1:12" s="15" customFormat="1" ht="13.2" outlineLevel="2" x14ac:dyDescent="0.25">
      <c r="A60" s="18"/>
      <c r="B60" s="493" t="s">
        <v>474</v>
      </c>
      <c r="C60" s="219"/>
      <c r="D60" s="489"/>
      <c r="E60" s="314">
        <v>1</v>
      </c>
      <c r="F60" s="311">
        <v>50</v>
      </c>
      <c r="G60" s="312" t="s">
        <v>66</v>
      </c>
      <c r="H60" s="22">
        <f>I60*F60</f>
        <v>80</v>
      </c>
      <c r="I60" s="185">
        <v>1.6</v>
      </c>
      <c r="J60" s="26"/>
      <c r="K60" s="26"/>
      <c r="L60" s="1"/>
    </row>
    <row r="61" spans="1:12" s="15" customFormat="1" ht="36" customHeight="1" outlineLevel="1" x14ac:dyDescent="0.25">
      <c r="A61" s="716" t="s">
        <v>475</v>
      </c>
      <c r="B61" s="717"/>
      <c r="C61" s="308"/>
      <c r="D61" s="308"/>
      <c r="E61" s="310" t="s">
        <v>57</v>
      </c>
      <c r="F61" s="684" t="s">
        <v>440</v>
      </c>
      <c r="G61" s="685"/>
      <c r="H61" s="48" t="s">
        <v>4</v>
      </c>
      <c r="I61" s="48" t="s">
        <v>442</v>
      </c>
      <c r="J61" s="287"/>
      <c r="K61" s="309"/>
      <c r="L61" s="1"/>
    </row>
    <row r="62" spans="1:12" s="15" customFormat="1" ht="15.6" customHeight="1" outlineLevel="2" x14ac:dyDescent="0.25">
      <c r="A62" s="18"/>
      <c r="B62" s="493" t="s">
        <v>476</v>
      </c>
      <c r="C62" s="219"/>
      <c r="D62" s="489"/>
      <c r="E62" s="314">
        <v>1</v>
      </c>
      <c r="F62" s="311">
        <v>50</v>
      </c>
      <c r="G62" s="312" t="s">
        <v>66</v>
      </c>
      <c r="H62" s="22">
        <f t="shared" ref="H62:H67" si="2">I62*F62</f>
        <v>125</v>
      </c>
      <c r="I62" s="185">
        <v>2.5</v>
      </c>
      <c r="J62" s="26"/>
      <c r="K62" s="26"/>
      <c r="L62" s="1"/>
    </row>
    <row r="63" spans="1:12" s="15" customFormat="1" ht="15.6" customHeight="1" outlineLevel="2" x14ac:dyDescent="0.25">
      <c r="A63" s="18"/>
      <c r="B63" s="493" t="s">
        <v>477</v>
      </c>
      <c r="C63" s="219"/>
      <c r="D63" s="489"/>
      <c r="E63" s="314">
        <v>1</v>
      </c>
      <c r="F63" s="311">
        <v>50</v>
      </c>
      <c r="G63" s="312" t="s">
        <v>66</v>
      </c>
      <c r="H63" s="22">
        <f t="shared" si="2"/>
        <v>130</v>
      </c>
      <c r="I63" s="185">
        <v>2.6</v>
      </c>
      <c r="J63" s="26" t="s">
        <v>246</v>
      </c>
      <c r="K63" s="26"/>
      <c r="L63" s="1"/>
    </row>
    <row r="64" spans="1:12" s="15" customFormat="1" ht="15.6" customHeight="1" outlineLevel="2" x14ac:dyDescent="0.25">
      <c r="A64" s="18"/>
      <c r="B64" s="493" t="s">
        <v>478</v>
      </c>
      <c r="C64" s="219"/>
      <c r="D64" s="489"/>
      <c r="E64" s="314">
        <v>1</v>
      </c>
      <c r="F64" s="311">
        <v>50</v>
      </c>
      <c r="G64" s="312" t="s">
        <v>66</v>
      </c>
      <c r="H64" s="22">
        <f t="shared" si="2"/>
        <v>140</v>
      </c>
      <c r="I64" s="185">
        <v>2.8</v>
      </c>
      <c r="J64" s="26" t="s">
        <v>246</v>
      </c>
      <c r="K64" s="26"/>
      <c r="L64" s="1"/>
    </row>
    <row r="65" spans="1:12" s="15" customFormat="1" ht="15.6" customHeight="1" outlineLevel="2" x14ac:dyDescent="0.25">
      <c r="A65" s="18"/>
      <c r="B65" s="493" t="s">
        <v>479</v>
      </c>
      <c r="C65" s="219"/>
      <c r="D65" s="489"/>
      <c r="E65" s="314">
        <v>1</v>
      </c>
      <c r="F65" s="311">
        <v>50</v>
      </c>
      <c r="G65" s="312" t="s">
        <v>66</v>
      </c>
      <c r="H65" s="22">
        <f t="shared" si="2"/>
        <v>145</v>
      </c>
      <c r="I65" s="185">
        <v>2.9</v>
      </c>
      <c r="J65" s="26"/>
      <c r="K65" s="26"/>
      <c r="L65" s="1"/>
    </row>
    <row r="66" spans="1:12" s="15" customFormat="1" ht="15.6" customHeight="1" outlineLevel="2" x14ac:dyDescent="0.25">
      <c r="A66" s="18"/>
      <c r="B66" s="493" t="s">
        <v>480</v>
      </c>
      <c r="C66" s="219"/>
      <c r="D66" s="489"/>
      <c r="E66" s="314">
        <v>1</v>
      </c>
      <c r="F66" s="311">
        <v>50</v>
      </c>
      <c r="G66" s="312" t="s">
        <v>66</v>
      </c>
      <c r="H66" s="22">
        <f t="shared" si="2"/>
        <v>160</v>
      </c>
      <c r="I66" s="185">
        <v>3.2</v>
      </c>
      <c r="J66" s="26" t="s">
        <v>246</v>
      </c>
      <c r="K66" s="26"/>
      <c r="L66" s="1"/>
    </row>
    <row r="67" spans="1:12" s="15" customFormat="1" ht="15.6" customHeight="1" outlineLevel="2" x14ac:dyDescent="0.25">
      <c r="A67" s="18"/>
      <c r="B67" s="493" t="s">
        <v>481</v>
      </c>
      <c r="C67" s="219"/>
      <c r="D67" s="489"/>
      <c r="E67" s="314">
        <v>1</v>
      </c>
      <c r="F67" s="311">
        <v>50</v>
      </c>
      <c r="G67" s="312" t="s">
        <v>66</v>
      </c>
      <c r="H67" s="22">
        <f t="shared" si="2"/>
        <v>180</v>
      </c>
      <c r="I67" s="185">
        <v>3.6</v>
      </c>
      <c r="J67" s="26"/>
      <c r="K67" s="26"/>
      <c r="L67" s="1"/>
    </row>
    <row r="68" spans="1:12" s="15" customFormat="1" ht="36" customHeight="1" outlineLevel="1" x14ac:dyDescent="0.25">
      <c r="A68" s="716" t="s">
        <v>482</v>
      </c>
      <c r="B68" s="717"/>
      <c r="C68" s="308"/>
      <c r="D68" s="308"/>
      <c r="E68" s="310" t="s">
        <v>57</v>
      </c>
      <c r="F68" s="684" t="s">
        <v>440</v>
      </c>
      <c r="G68" s="685"/>
      <c r="H68" s="48" t="s">
        <v>4</v>
      </c>
      <c r="I68" s="48" t="s">
        <v>442</v>
      </c>
      <c r="J68" s="287"/>
      <c r="K68" s="309"/>
      <c r="L68" s="1"/>
    </row>
    <row r="69" spans="1:12" s="15" customFormat="1" ht="15.6" customHeight="1" outlineLevel="2" x14ac:dyDescent="0.25">
      <c r="A69" s="18"/>
      <c r="B69" s="493" t="s">
        <v>483</v>
      </c>
      <c r="C69" s="219"/>
      <c r="D69" s="489"/>
      <c r="E69" s="314">
        <v>1</v>
      </c>
      <c r="F69" s="311">
        <v>100</v>
      </c>
      <c r="G69" s="312" t="s">
        <v>66</v>
      </c>
      <c r="H69" s="22">
        <f>I69*F69</f>
        <v>330</v>
      </c>
      <c r="I69" s="185">
        <v>3.3</v>
      </c>
      <c r="J69" s="26"/>
      <c r="K69" s="26"/>
      <c r="L69" s="1"/>
    </row>
    <row r="70" spans="1:12" s="15" customFormat="1" ht="15.6" customHeight="1" outlineLevel="2" x14ac:dyDescent="0.25">
      <c r="A70" s="18"/>
      <c r="B70" s="493" t="s">
        <v>484</v>
      </c>
      <c r="C70" s="219"/>
      <c r="D70" s="489"/>
      <c r="E70" s="314">
        <v>1</v>
      </c>
      <c r="F70" s="311">
        <v>1</v>
      </c>
      <c r="G70" s="312" t="s">
        <v>66</v>
      </c>
      <c r="H70" s="22">
        <f>I70*F70</f>
        <v>50.3</v>
      </c>
      <c r="I70" s="185">
        <v>50.3</v>
      </c>
      <c r="J70" s="26" t="s">
        <v>246</v>
      </c>
      <c r="K70" s="26"/>
      <c r="L70" s="1"/>
    </row>
    <row r="71" spans="1:12" s="15" customFormat="1" ht="36" customHeight="1" outlineLevel="1" x14ac:dyDescent="0.25">
      <c r="A71" s="716" t="s">
        <v>490</v>
      </c>
      <c r="B71" s="717"/>
      <c r="C71" s="308"/>
      <c r="D71" s="308"/>
      <c r="E71" s="310" t="s">
        <v>57</v>
      </c>
      <c r="F71" s="684" t="s">
        <v>440</v>
      </c>
      <c r="G71" s="685"/>
      <c r="H71" s="48" t="s">
        <v>4</v>
      </c>
      <c r="I71" s="48" t="s">
        <v>442</v>
      </c>
      <c r="J71" s="287"/>
      <c r="K71" s="309"/>
      <c r="L71" s="1"/>
    </row>
    <row r="72" spans="1:12" s="15" customFormat="1" ht="15.6" customHeight="1" outlineLevel="2" x14ac:dyDescent="0.25">
      <c r="A72" s="18"/>
      <c r="B72" s="493" t="s">
        <v>491</v>
      </c>
      <c r="C72" s="219"/>
      <c r="D72" s="489"/>
      <c r="E72" s="313">
        <v>1</v>
      </c>
      <c r="F72" s="311">
        <v>5.6</v>
      </c>
      <c r="G72" s="312" t="s">
        <v>441</v>
      </c>
      <c r="H72" s="22">
        <f>I72*F72</f>
        <v>1181.04</v>
      </c>
      <c r="I72" s="185">
        <v>210.9</v>
      </c>
      <c r="J72" s="26"/>
      <c r="K72" s="26"/>
      <c r="L72" s="1"/>
    </row>
    <row r="73" spans="1:12" s="15" customFormat="1" ht="36" customHeight="1" outlineLevel="1" x14ac:dyDescent="0.25">
      <c r="A73" s="716" t="s">
        <v>485</v>
      </c>
      <c r="B73" s="717"/>
      <c r="C73" s="308"/>
      <c r="D73" s="308"/>
      <c r="E73" s="310" t="s">
        <v>57</v>
      </c>
      <c r="F73" s="684" t="s">
        <v>440</v>
      </c>
      <c r="G73" s="685"/>
      <c r="H73" s="48" t="s">
        <v>4</v>
      </c>
      <c r="I73" s="48" t="s">
        <v>442</v>
      </c>
      <c r="J73" s="287"/>
      <c r="K73" s="309"/>
      <c r="L73" s="1"/>
    </row>
    <row r="74" spans="1:12" s="15" customFormat="1" ht="15.6" customHeight="1" outlineLevel="2" x14ac:dyDescent="0.25">
      <c r="A74" s="18"/>
      <c r="B74" s="493" t="s">
        <v>486</v>
      </c>
      <c r="C74" s="219"/>
      <c r="D74" s="489"/>
      <c r="E74" s="313">
        <v>1</v>
      </c>
      <c r="F74" s="311">
        <v>2.5</v>
      </c>
      <c r="G74" s="312" t="s">
        <v>441</v>
      </c>
      <c r="H74" s="22">
        <f>I74*F74</f>
        <v>33.75</v>
      </c>
      <c r="I74" s="185">
        <v>13.5</v>
      </c>
      <c r="J74" s="26"/>
      <c r="K74" s="26"/>
      <c r="L74" s="1"/>
    </row>
    <row r="75" spans="1:12" s="15" customFormat="1" ht="15.6" customHeight="1" outlineLevel="2" x14ac:dyDescent="0.25">
      <c r="A75" s="18"/>
      <c r="B75" s="493" t="s">
        <v>487</v>
      </c>
      <c r="C75" s="219"/>
      <c r="D75" s="489"/>
      <c r="E75" s="313">
        <v>1</v>
      </c>
      <c r="F75" s="311">
        <v>2.5</v>
      </c>
      <c r="G75" s="312" t="s">
        <v>441</v>
      </c>
      <c r="H75" s="22">
        <f>I75*F75</f>
        <v>50</v>
      </c>
      <c r="I75" s="185">
        <v>20</v>
      </c>
      <c r="J75" s="26"/>
      <c r="K75" s="26"/>
      <c r="L75" s="1"/>
    </row>
    <row r="76" spans="1:12" s="15" customFormat="1" ht="15.6" customHeight="1" outlineLevel="2" x14ac:dyDescent="0.25">
      <c r="A76" s="18"/>
      <c r="B76" s="493" t="s">
        <v>488</v>
      </c>
      <c r="C76" s="219"/>
      <c r="D76" s="489"/>
      <c r="E76" s="313">
        <v>1</v>
      </c>
      <c r="F76" s="311">
        <v>25</v>
      </c>
      <c r="G76" s="312" t="s">
        <v>441</v>
      </c>
      <c r="H76" s="22">
        <f>I76*F76</f>
        <v>697.5</v>
      </c>
      <c r="I76" s="185">
        <v>27.9</v>
      </c>
      <c r="J76" s="26" t="s">
        <v>246</v>
      </c>
      <c r="K76" s="26"/>
      <c r="L76" s="1"/>
    </row>
    <row r="77" spans="1:12" s="15" customFormat="1" ht="15.6" customHeight="1" outlineLevel="2" x14ac:dyDescent="0.25">
      <c r="A77" s="18"/>
      <c r="B77" s="493" t="s">
        <v>489</v>
      </c>
      <c r="C77" s="219"/>
      <c r="D77" s="489"/>
      <c r="E77" s="313">
        <v>1</v>
      </c>
      <c r="F77" s="311">
        <v>2.5</v>
      </c>
      <c r="G77" s="312" t="s">
        <v>441</v>
      </c>
      <c r="H77" s="22">
        <f>I77*F77</f>
        <v>91.25</v>
      </c>
      <c r="I77" s="185">
        <v>36.5</v>
      </c>
      <c r="J77" s="26" t="s">
        <v>246</v>
      </c>
      <c r="K77" s="26"/>
      <c r="L77" s="1"/>
    </row>
    <row r="78" spans="1:12" s="15" customFormat="1" ht="36" customHeight="1" outlineLevel="1" x14ac:dyDescent="0.25">
      <c r="A78" s="716" t="s">
        <v>492</v>
      </c>
      <c r="B78" s="717"/>
      <c r="C78" s="308"/>
      <c r="D78" s="308"/>
      <c r="E78" s="310" t="s">
        <v>57</v>
      </c>
      <c r="F78" s="684" t="s">
        <v>440</v>
      </c>
      <c r="G78" s="685"/>
      <c r="H78" s="48" t="s">
        <v>4</v>
      </c>
      <c r="I78" s="48" t="s">
        <v>442</v>
      </c>
      <c r="J78" s="287"/>
      <c r="K78" s="309"/>
      <c r="L78" s="1"/>
    </row>
    <row r="79" spans="1:12" s="15" customFormat="1" ht="15.6" customHeight="1" outlineLevel="2" x14ac:dyDescent="0.25">
      <c r="A79" s="18"/>
      <c r="B79" s="493" t="s">
        <v>493</v>
      </c>
      <c r="C79" s="219"/>
      <c r="D79" s="489"/>
      <c r="E79" s="313">
        <v>1</v>
      </c>
      <c r="F79" s="311">
        <v>2.5</v>
      </c>
      <c r="G79" s="312" t="s">
        <v>441</v>
      </c>
      <c r="H79" s="22">
        <f t="shared" ref="H79:H84" si="3">I79*F79</f>
        <v>65.75</v>
      </c>
      <c r="I79" s="185">
        <v>26.3</v>
      </c>
      <c r="J79" s="26"/>
      <c r="K79" s="26"/>
      <c r="L79" s="1"/>
    </row>
    <row r="80" spans="1:12" s="441" customFormat="1" ht="15.6" customHeight="1" outlineLevel="2" x14ac:dyDescent="0.25">
      <c r="A80" s="442"/>
      <c r="B80" s="443" t="s">
        <v>1008</v>
      </c>
      <c r="C80" s="384"/>
      <c r="D80" s="444"/>
      <c r="E80" s="445">
        <v>1</v>
      </c>
      <c r="F80" s="446">
        <v>2.5</v>
      </c>
      <c r="G80" s="447" t="s">
        <v>441</v>
      </c>
      <c r="H80" s="446">
        <f t="shared" si="3"/>
        <v>83.5</v>
      </c>
      <c r="I80" s="383">
        <v>33.4</v>
      </c>
      <c r="J80" s="448"/>
      <c r="K80" s="448"/>
      <c r="L80" s="449"/>
    </row>
    <row r="81" spans="1:12" s="15" customFormat="1" ht="15.6" customHeight="1" outlineLevel="2" x14ac:dyDescent="0.25">
      <c r="A81" s="18"/>
      <c r="B81" s="493" t="s">
        <v>494</v>
      </c>
      <c r="C81" s="219"/>
      <c r="D81" s="489"/>
      <c r="E81" s="313">
        <v>1</v>
      </c>
      <c r="F81" s="311">
        <v>2.5</v>
      </c>
      <c r="G81" s="312" t="s">
        <v>441</v>
      </c>
      <c r="H81" s="22">
        <f t="shared" si="3"/>
        <v>180.5</v>
      </c>
      <c r="I81" s="185">
        <v>72.2</v>
      </c>
      <c r="J81" s="26" t="s">
        <v>246</v>
      </c>
      <c r="K81" s="26"/>
      <c r="L81" s="1"/>
    </row>
    <row r="82" spans="1:12" s="15" customFormat="1" ht="15.6" customHeight="1" outlineLevel="2" x14ac:dyDescent="0.25">
      <c r="A82" s="18"/>
      <c r="B82" s="493" t="s">
        <v>495</v>
      </c>
      <c r="C82" s="219"/>
      <c r="D82" s="489"/>
      <c r="E82" s="313">
        <v>1</v>
      </c>
      <c r="F82" s="311">
        <v>2.5</v>
      </c>
      <c r="G82" s="312" t="s">
        <v>441</v>
      </c>
      <c r="H82" s="22">
        <f t="shared" si="3"/>
        <v>223.5</v>
      </c>
      <c r="I82" s="185">
        <v>89.4</v>
      </c>
      <c r="J82" s="26" t="s">
        <v>246</v>
      </c>
      <c r="K82" s="26"/>
      <c r="L82" s="1"/>
    </row>
    <row r="83" spans="1:12" s="15" customFormat="1" ht="15.6" customHeight="1" outlineLevel="2" x14ac:dyDescent="0.25">
      <c r="A83" s="18"/>
      <c r="B83" s="493" t="s">
        <v>496</v>
      </c>
      <c r="C83" s="219"/>
      <c r="D83" s="489"/>
      <c r="E83" s="313">
        <v>1</v>
      </c>
      <c r="F83" s="311">
        <v>2.5</v>
      </c>
      <c r="G83" s="312" t="s">
        <v>441</v>
      </c>
      <c r="H83" s="22">
        <f t="shared" si="3"/>
        <v>228</v>
      </c>
      <c r="I83" s="185">
        <v>91.2</v>
      </c>
      <c r="J83" s="26" t="s">
        <v>246</v>
      </c>
      <c r="K83" s="26"/>
      <c r="L83" s="1"/>
    </row>
    <row r="84" spans="1:12" s="15" customFormat="1" ht="15.6" customHeight="1" outlineLevel="2" x14ac:dyDescent="0.25">
      <c r="A84" s="18"/>
      <c r="B84" s="493" t="s">
        <v>497</v>
      </c>
      <c r="C84" s="219"/>
      <c r="D84" s="489"/>
      <c r="E84" s="313">
        <v>1</v>
      </c>
      <c r="F84" s="311">
        <v>2</v>
      </c>
      <c r="G84" s="312" t="s">
        <v>441</v>
      </c>
      <c r="H84" s="22">
        <f t="shared" si="3"/>
        <v>199.4</v>
      </c>
      <c r="I84" s="185">
        <v>99.7</v>
      </c>
      <c r="J84" s="26" t="s">
        <v>246</v>
      </c>
      <c r="K84" s="26"/>
      <c r="L84" s="1"/>
    </row>
    <row r="85" spans="1:12" s="15" customFormat="1" ht="36" customHeight="1" outlineLevel="1" x14ac:dyDescent="0.25">
      <c r="A85" s="716" t="s">
        <v>498</v>
      </c>
      <c r="B85" s="717"/>
      <c r="C85" s="308"/>
      <c r="D85" s="308"/>
      <c r="E85" s="310" t="s">
        <v>57</v>
      </c>
      <c r="F85" s="684" t="s">
        <v>440</v>
      </c>
      <c r="G85" s="685"/>
      <c r="H85" s="48" t="s">
        <v>4</v>
      </c>
      <c r="I85" s="48" t="s">
        <v>442</v>
      </c>
      <c r="J85" s="287"/>
      <c r="K85" s="309"/>
      <c r="L85" s="1"/>
    </row>
    <row r="86" spans="1:12" s="15" customFormat="1" ht="15.6" customHeight="1" outlineLevel="2" x14ac:dyDescent="0.25">
      <c r="A86" s="18"/>
      <c r="B86" s="493" t="s">
        <v>499</v>
      </c>
      <c r="C86" s="219"/>
      <c r="D86" s="489"/>
      <c r="E86" s="313">
        <v>1</v>
      </c>
      <c r="F86" s="311">
        <v>2</v>
      </c>
      <c r="G86" s="312" t="s">
        <v>441</v>
      </c>
      <c r="H86" s="22">
        <f>I86*F86</f>
        <v>105.2</v>
      </c>
      <c r="I86" s="185">
        <v>52.6</v>
      </c>
      <c r="J86" s="26" t="s">
        <v>246</v>
      </c>
      <c r="K86" s="26"/>
      <c r="L86" s="1"/>
    </row>
    <row r="87" spans="1:12" s="15" customFormat="1" ht="15.6" customHeight="1" outlineLevel="2" x14ac:dyDescent="0.25">
      <c r="A87" s="18"/>
      <c r="B87" s="493" t="s">
        <v>500</v>
      </c>
      <c r="C87" s="219"/>
      <c r="D87" s="489"/>
      <c r="E87" s="313">
        <v>1</v>
      </c>
      <c r="F87" s="311">
        <v>2</v>
      </c>
      <c r="G87" s="312" t="s">
        <v>441</v>
      </c>
      <c r="H87" s="22">
        <f>I87*F87</f>
        <v>103.6</v>
      </c>
      <c r="I87" s="185">
        <v>51.8</v>
      </c>
      <c r="J87" s="26" t="s">
        <v>246</v>
      </c>
      <c r="K87" s="26"/>
      <c r="L87" s="1"/>
    </row>
    <row r="88" spans="1:12" s="441" customFormat="1" ht="15.6" customHeight="1" outlineLevel="2" x14ac:dyDescent="0.25">
      <c r="A88" s="442"/>
      <c r="B88" s="443" t="s">
        <v>501</v>
      </c>
      <c r="C88" s="384"/>
      <c r="D88" s="444"/>
      <c r="E88" s="445">
        <v>1</v>
      </c>
      <c r="F88" s="446">
        <v>2</v>
      </c>
      <c r="G88" s="447" t="s">
        <v>441</v>
      </c>
      <c r="H88" s="446">
        <f>I88*F88</f>
        <v>71.400000000000006</v>
      </c>
      <c r="I88" s="383">
        <v>35.700000000000003</v>
      </c>
      <c r="J88" s="448"/>
      <c r="K88" s="448"/>
      <c r="L88" s="449"/>
    </row>
    <row r="89" spans="1:12" s="15" customFormat="1" ht="36" customHeight="1" outlineLevel="1" x14ac:dyDescent="0.25">
      <c r="A89" s="716" t="s">
        <v>502</v>
      </c>
      <c r="B89" s="717"/>
      <c r="C89" s="308"/>
      <c r="D89" s="308"/>
      <c r="E89" s="310" t="s">
        <v>57</v>
      </c>
      <c r="F89" s="684" t="s">
        <v>440</v>
      </c>
      <c r="G89" s="685"/>
      <c r="H89" s="48" t="s">
        <v>4</v>
      </c>
      <c r="I89" s="48" t="s">
        <v>442</v>
      </c>
      <c r="J89" s="287"/>
      <c r="K89" s="309"/>
      <c r="L89" s="1"/>
    </row>
    <row r="90" spans="1:12" s="15" customFormat="1" ht="13.2" outlineLevel="2" x14ac:dyDescent="0.25">
      <c r="A90" s="18"/>
      <c r="B90" s="493" t="s">
        <v>503</v>
      </c>
      <c r="C90" s="219"/>
      <c r="D90" s="489"/>
      <c r="E90" s="313">
        <v>1</v>
      </c>
      <c r="F90" s="311">
        <v>1.4</v>
      </c>
      <c r="G90" s="312" t="s">
        <v>441</v>
      </c>
      <c r="H90" s="22">
        <f t="shared" ref="H90:H103" si="4">I90*F90</f>
        <v>37.24</v>
      </c>
      <c r="I90" s="185">
        <v>26.6</v>
      </c>
      <c r="J90" s="26" t="s">
        <v>246</v>
      </c>
      <c r="K90" s="26"/>
      <c r="L90" s="1"/>
    </row>
    <row r="91" spans="1:12" s="15" customFormat="1" ht="13.2" outlineLevel="2" x14ac:dyDescent="0.25">
      <c r="A91" s="18"/>
      <c r="B91" s="493" t="s">
        <v>504</v>
      </c>
      <c r="C91" s="219"/>
      <c r="D91" s="489"/>
      <c r="E91" s="313">
        <v>1</v>
      </c>
      <c r="F91" s="311">
        <v>1.6</v>
      </c>
      <c r="G91" s="312" t="s">
        <v>441</v>
      </c>
      <c r="H91" s="22">
        <f t="shared" si="4"/>
        <v>42.56</v>
      </c>
      <c r="I91" s="185">
        <v>26.6</v>
      </c>
      <c r="J91" s="26" t="s">
        <v>246</v>
      </c>
      <c r="K91" s="26"/>
      <c r="L91" s="1"/>
    </row>
    <row r="92" spans="1:12" s="15" customFormat="1" ht="13.2" outlineLevel="2" x14ac:dyDescent="0.25">
      <c r="A92" s="18"/>
      <c r="B92" s="493" t="s">
        <v>505</v>
      </c>
      <c r="C92" s="219"/>
      <c r="D92" s="489"/>
      <c r="E92" s="313">
        <v>1</v>
      </c>
      <c r="F92" s="311">
        <v>2.4</v>
      </c>
      <c r="G92" s="312" t="s">
        <v>441</v>
      </c>
      <c r="H92" s="22">
        <f t="shared" si="4"/>
        <v>63.84</v>
      </c>
      <c r="I92" s="185">
        <v>26.6</v>
      </c>
      <c r="J92" s="26"/>
      <c r="K92" s="26"/>
      <c r="L92" s="1"/>
    </row>
    <row r="93" spans="1:12" s="15" customFormat="1" ht="13.2" outlineLevel="2" x14ac:dyDescent="0.25">
      <c r="A93" s="18"/>
      <c r="B93" s="493" t="s">
        <v>506</v>
      </c>
      <c r="C93" s="219"/>
      <c r="D93" s="489"/>
      <c r="E93" s="313">
        <v>1</v>
      </c>
      <c r="F93" s="311">
        <v>1.4</v>
      </c>
      <c r="G93" s="312" t="s">
        <v>441</v>
      </c>
      <c r="H93" s="22">
        <f t="shared" si="4"/>
        <v>51.8</v>
      </c>
      <c r="I93" s="185">
        <v>37</v>
      </c>
      <c r="J93" s="26" t="s">
        <v>246</v>
      </c>
      <c r="K93" s="26"/>
      <c r="L93" s="1"/>
    </row>
    <row r="94" spans="1:12" s="15" customFormat="1" ht="13.2" outlineLevel="2" x14ac:dyDescent="0.25">
      <c r="A94" s="18"/>
      <c r="B94" s="493" t="s">
        <v>507</v>
      </c>
      <c r="C94" s="219"/>
      <c r="D94" s="489"/>
      <c r="E94" s="313">
        <v>1</v>
      </c>
      <c r="F94" s="311">
        <v>1.6</v>
      </c>
      <c r="G94" s="312" t="s">
        <v>441</v>
      </c>
      <c r="H94" s="22">
        <f t="shared" si="4"/>
        <v>59.2</v>
      </c>
      <c r="I94" s="185">
        <v>37</v>
      </c>
      <c r="J94" s="26" t="s">
        <v>246</v>
      </c>
      <c r="K94" s="26"/>
      <c r="L94" s="1"/>
    </row>
    <row r="95" spans="1:12" s="15" customFormat="1" ht="13.2" outlineLevel="2" x14ac:dyDescent="0.25">
      <c r="A95" s="18"/>
      <c r="B95" s="493" t="s">
        <v>508</v>
      </c>
      <c r="C95" s="219"/>
      <c r="D95" s="489"/>
      <c r="E95" s="313">
        <v>1</v>
      </c>
      <c r="F95" s="311">
        <v>2.4</v>
      </c>
      <c r="G95" s="312" t="s">
        <v>441</v>
      </c>
      <c r="H95" s="22">
        <f t="shared" si="4"/>
        <v>88.8</v>
      </c>
      <c r="I95" s="185">
        <v>37</v>
      </c>
      <c r="J95" s="26"/>
      <c r="K95" s="26"/>
      <c r="L95" s="1"/>
    </row>
    <row r="96" spans="1:12" s="15" customFormat="1" ht="13.2" outlineLevel="2" x14ac:dyDescent="0.25">
      <c r="A96" s="18"/>
      <c r="B96" s="493" t="s">
        <v>509</v>
      </c>
      <c r="C96" s="219"/>
      <c r="D96" s="489"/>
      <c r="E96" s="313">
        <v>1</v>
      </c>
      <c r="F96" s="311">
        <v>2.6</v>
      </c>
      <c r="G96" s="312" t="s">
        <v>441</v>
      </c>
      <c r="H96" s="22">
        <f t="shared" si="4"/>
        <v>131.30000000000001</v>
      </c>
      <c r="I96" s="185">
        <v>50.5</v>
      </c>
      <c r="J96" s="26" t="s">
        <v>246</v>
      </c>
      <c r="K96" s="26"/>
      <c r="L96" s="1"/>
    </row>
    <row r="97" spans="1:12" s="15" customFormat="1" ht="26.4" outlineLevel="2" x14ac:dyDescent="0.25">
      <c r="A97" s="18"/>
      <c r="B97" s="493" t="s">
        <v>510</v>
      </c>
      <c r="C97" s="219"/>
      <c r="D97" s="489"/>
      <c r="E97" s="313">
        <v>1</v>
      </c>
      <c r="F97" s="311">
        <v>2.6</v>
      </c>
      <c r="G97" s="312" t="s">
        <v>441</v>
      </c>
      <c r="H97" s="22">
        <f t="shared" si="4"/>
        <v>134.16</v>
      </c>
      <c r="I97" s="185">
        <v>51.6</v>
      </c>
      <c r="J97" s="26" t="s">
        <v>246</v>
      </c>
      <c r="K97" s="26"/>
      <c r="L97" s="1"/>
    </row>
    <row r="98" spans="1:12" s="15" customFormat="1" ht="26.4" outlineLevel="2" x14ac:dyDescent="0.25">
      <c r="A98" s="18"/>
      <c r="B98" s="493" t="s">
        <v>511</v>
      </c>
      <c r="C98" s="219"/>
      <c r="D98" s="489"/>
      <c r="E98" s="313">
        <v>1</v>
      </c>
      <c r="F98" s="311">
        <v>2.6</v>
      </c>
      <c r="G98" s="312" t="s">
        <v>441</v>
      </c>
      <c r="H98" s="22">
        <f t="shared" si="4"/>
        <v>134.16</v>
      </c>
      <c r="I98" s="185">
        <v>51.6</v>
      </c>
      <c r="J98" s="26" t="s">
        <v>246</v>
      </c>
      <c r="K98" s="26"/>
      <c r="L98" s="1"/>
    </row>
    <row r="99" spans="1:12" s="15" customFormat="1" ht="26.4" outlineLevel="2" x14ac:dyDescent="0.25">
      <c r="A99" s="18"/>
      <c r="B99" s="493" t="s">
        <v>512</v>
      </c>
      <c r="C99" s="219"/>
      <c r="D99" s="489"/>
      <c r="E99" s="313">
        <v>1</v>
      </c>
      <c r="F99" s="311">
        <v>2.6</v>
      </c>
      <c r="G99" s="312" t="s">
        <v>441</v>
      </c>
      <c r="H99" s="22">
        <f t="shared" si="4"/>
        <v>134.16</v>
      </c>
      <c r="I99" s="185">
        <v>51.6</v>
      </c>
      <c r="J99" s="26" t="s">
        <v>246</v>
      </c>
      <c r="K99" s="26"/>
      <c r="L99" s="1"/>
    </row>
    <row r="100" spans="1:12" s="15" customFormat="1" ht="26.4" outlineLevel="2" x14ac:dyDescent="0.25">
      <c r="A100" s="18"/>
      <c r="B100" s="493" t="s">
        <v>513</v>
      </c>
      <c r="C100" s="219"/>
      <c r="D100" s="489"/>
      <c r="E100" s="313">
        <v>1</v>
      </c>
      <c r="F100" s="311">
        <v>2.6</v>
      </c>
      <c r="G100" s="312" t="s">
        <v>441</v>
      </c>
      <c r="H100" s="22">
        <f t="shared" si="4"/>
        <v>134.16</v>
      </c>
      <c r="I100" s="185">
        <v>51.6</v>
      </c>
      <c r="J100" s="26" t="s">
        <v>246</v>
      </c>
      <c r="K100" s="26"/>
      <c r="L100" s="1"/>
    </row>
    <row r="101" spans="1:12" s="15" customFormat="1" ht="26.4" outlineLevel="2" x14ac:dyDescent="0.25">
      <c r="A101" s="18"/>
      <c r="B101" s="493" t="s">
        <v>514</v>
      </c>
      <c r="C101" s="219"/>
      <c r="D101" s="489"/>
      <c r="E101" s="313">
        <v>1</v>
      </c>
      <c r="F101" s="311">
        <v>2.6</v>
      </c>
      <c r="G101" s="312" t="s">
        <v>441</v>
      </c>
      <c r="H101" s="22">
        <f t="shared" si="4"/>
        <v>134.16</v>
      </c>
      <c r="I101" s="185">
        <v>51.6</v>
      </c>
      <c r="J101" s="26" t="s">
        <v>246</v>
      </c>
      <c r="K101" s="26"/>
      <c r="L101" s="1"/>
    </row>
    <row r="102" spans="1:12" s="15" customFormat="1" ht="26.4" outlineLevel="2" x14ac:dyDescent="0.25">
      <c r="A102" s="18"/>
      <c r="B102" s="493" t="s">
        <v>515</v>
      </c>
      <c r="C102" s="219"/>
      <c r="D102" s="489"/>
      <c r="E102" s="313">
        <v>1</v>
      </c>
      <c r="F102" s="311">
        <v>2.4</v>
      </c>
      <c r="G102" s="312" t="s">
        <v>441</v>
      </c>
      <c r="H102" s="22">
        <f t="shared" si="4"/>
        <v>322.8</v>
      </c>
      <c r="I102" s="185">
        <v>134.5</v>
      </c>
      <c r="J102" s="26" t="s">
        <v>246</v>
      </c>
      <c r="K102" s="26"/>
      <c r="L102" s="1"/>
    </row>
    <row r="103" spans="1:12" s="15" customFormat="1" ht="13.2" outlineLevel="2" x14ac:dyDescent="0.25">
      <c r="A103" s="18"/>
      <c r="B103" s="493" t="s">
        <v>516</v>
      </c>
      <c r="C103" s="219"/>
      <c r="D103" s="489"/>
      <c r="E103" s="313">
        <v>1</v>
      </c>
      <c r="F103" s="311">
        <v>2.4</v>
      </c>
      <c r="G103" s="312" t="s">
        <v>441</v>
      </c>
      <c r="H103" s="22">
        <f t="shared" si="4"/>
        <v>423.36</v>
      </c>
      <c r="I103" s="185">
        <v>176.4</v>
      </c>
      <c r="J103" s="26" t="s">
        <v>246</v>
      </c>
      <c r="K103" s="26"/>
      <c r="L103" s="1"/>
    </row>
    <row r="104" spans="1:12" s="15" customFormat="1" ht="36" customHeight="1" outlineLevel="1" x14ac:dyDescent="0.25">
      <c r="A104" s="716" t="s">
        <v>517</v>
      </c>
      <c r="B104" s="717"/>
      <c r="C104" s="308"/>
      <c r="D104" s="308"/>
      <c r="E104" s="310" t="s">
        <v>57</v>
      </c>
      <c r="F104" s="684" t="s">
        <v>440</v>
      </c>
      <c r="G104" s="685"/>
      <c r="H104" s="48" t="s">
        <v>4</v>
      </c>
      <c r="I104" s="48" t="s">
        <v>442</v>
      </c>
      <c r="J104" s="287"/>
      <c r="K104" s="309"/>
      <c r="L104" s="1"/>
    </row>
    <row r="105" spans="1:12" s="15" customFormat="1" ht="28.95" customHeight="1" outlineLevel="2" x14ac:dyDescent="0.25">
      <c r="A105" s="18"/>
      <c r="B105" s="493" t="s">
        <v>518</v>
      </c>
      <c r="C105" s="219"/>
      <c r="D105" s="489"/>
      <c r="E105" s="313">
        <v>1</v>
      </c>
      <c r="F105" s="311">
        <v>2</v>
      </c>
      <c r="G105" s="312" t="s">
        <v>441</v>
      </c>
      <c r="H105" s="22">
        <f t="shared" ref="H105:H110" si="5">I105*F105</f>
        <v>447</v>
      </c>
      <c r="I105" s="185">
        <v>223.5</v>
      </c>
      <c r="J105" s="26" t="s">
        <v>246</v>
      </c>
      <c r="K105" s="26"/>
      <c r="L105" s="1"/>
    </row>
    <row r="106" spans="1:12" s="15" customFormat="1" ht="28.95" customHeight="1" outlineLevel="2" x14ac:dyDescent="0.25">
      <c r="A106" s="18"/>
      <c r="B106" s="493" t="s">
        <v>519</v>
      </c>
      <c r="C106" s="219"/>
      <c r="D106" s="489"/>
      <c r="E106" s="313">
        <v>1</v>
      </c>
      <c r="F106" s="311">
        <v>2</v>
      </c>
      <c r="G106" s="312" t="s">
        <v>441</v>
      </c>
      <c r="H106" s="22">
        <f t="shared" si="5"/>
        <v>619</v>
      </c>
      <c r="I106" s="185">
        <v>309.5</v>
      </c>
      <c r="J106" s="26" t="s">
        <v>246</v>
      </c>
      <c r="K106" s="26"/>
      <c r="L106" s="1"/>
    </row>
    <row r="107" spans="1:12" s="15" customFormat="1" ht="13.2" outlineLevel="2" x14ac:dyDescent="0.25">
      <c r="A107" s="18"/>
      <c r="B107" s="493" t="s">
        <v>520</v>
      </c>
      <c r="C107" s="219"/>
      <c r="D107" s="489"/>
      <c r="E107" s="313">
        <v>1</v>
      </c>
      <c r="F107" s="311">
        <v>2.5</v>
      </c>
      <c r="G107" s="312" t="s">
        <v>441</v>
      </c>
      <c r="H107" s="22">
        <f t="shared" si="5"/>
        <v>406.75</v>
      </c>
      <c r="I107" s="185">
        <v>162.69999999999999</v>
      </c>
      <c r="J107" s="26" t="s">
        <v>246</v>
      </c>
      <c r="K107" s="26"/>
      <c r="L107" s="1"/>
    </row>
    <row r="108" spans="1:12" s="15" customFormat="1" ht="13.2" outlineLevel="2" x14ac:dyDescent="0.25">
      <c r="A108" s="18"/>
      <c r="B108" s="493" t="s">
        <v>521</v>
      </c>
      <c r="C108" s="219"/>
      <c r="D108" s="489"/>
      <c r="E108" s="313">
        <v>1</v>
      </c>
      <c r="F108" s="311">
        <v>2.5</v>
      </c>
      <c r="G108" s="312" t="s">
        <v>441</v>
      </c>
      <c r="H108" s="22">
        <f t="shared" si="5"/>
        <v>406.75</v>
      </c>
      <c r="I108" s="185">
        <v>162.69999999999999</v>
      </c>
      <c r="J108" s="26" t="s">
        <v>246</v>
      </c>
      <c r="K108" s="26"/>
      <c r="L108" s="1"/>
    </row>
    <row r="109" spans="1:12" s="15" customFormat="1" ht="13.2" outlineLevel="2" x14ac:dyDescent="0.25">
      <c r="A109" s="18"/>
      <c r="B109" s="493" t="s">
        <v>522</v>
      </c>
      <c r="C109" s="219"/>
      <c r="D109" s="489"/>
      <c r="E109" s="313">
        <v>1</v>
      </c>
      <c r="F109" s="311">
        <v>2</v>
      </c>
      <c r="G109" s="312" t="s">
        <v>441</v>
      </c>
      <c r="H109" s="22">
        <f t="shared" si="5"/>
        <v>369.8</v>
      </c>
      <c r="I109" s="185">
        <v>184.9</v>
      </c>
      <c r="J109" s="26" t="s">
        <v>246</v>
      </c>
      <c r="K109" s="26"/>
      <c r="L109" s="1"/>
    </row>
    <row r="110" spans="1:12" s="15" customFormat="1" ht="13.2" outlineLevel="2" x14ac:dyDescent="0.25">
      <c r="A110" s="18"/>
      <c r="B110" s="493" t="s">
        <v>523</v>
      </c>
      <c r="C110" s="219"/>
      <c r="D110" s="489"/>
      <c r="E110" s="313">
        <v>1</v>
      </c>
      <c r="F110" s="311">
        <v>2</v>
      </c>
      <c r="G110" s="312" t="s">
        <v>441</v>
      </c>
      <c r="H110" s="22">
        <f t="shared" si="5"/>
        <v>369.8</v>
      </c>
      <c r="I110" s="185">
        <v>184.9</v>
      </c>
      <c r="J110" s="26" t="s">
        <v>246</v>
      </c>
      <c r="K110" s="26"/>
      <c r="L110" s="1"/>
    </row>
    <row r="111" spans="1:12" s="15" customFormat="1" ht="36" customHeight="1" outlineLevel="1" x14ac:dyDescent="0.25">
      <c r="A111" s="716" t="s">
        <v>526</v>
      </c>
      <c r="B111" s="717"/>
      <c r="C111" s="308"/>
      <c r="D111" s="308"/>
      <c r="E111" s="310" t="s">
        <v>57</v>
      </c>
      <c r="F111" s="684" t="s">
        <v>440</v>
      </c>
      <c r="G111" s="685"/>
      <c r="H111" s="48" t="s">
        <v>4</v>
      </c>
      <c r="I111" s="48" t="s">
        <v>442</v>
      </c>
      <c r="J111" s="287"/>
      <c r="K111" s="309"/>
      <c r="L111" s="1"/>
    </row>
    <row r="112" spans="1:12" s="15" customFormat="1" ht="13.2" outlineLevel="2" x14ac:dyDescent="0.25">
      <c r="A112" s="18"/>
      <c r="B112" s="493" t="s">
        <v>524</v>
      </c>
      <c r="C112" s="219"/>
      <c r="D112" s="489"/>
      <c r="E112" s="313">
        <v>1</v>
      </c>
      <c r="F112" s="311">
        <v>2</v>
      </c>
      <c r="G112" s="312" t="s">
        <v>441</v>
      </c>
      <c r="H112" s="22">
        <f>I112*F112</f>
        <v>47</v>
      </c>
      <c r="I112" s="185">
        <v>23.5</v>
      </c>
      <c r="J112" s="26"/>
      <c r="K112" s="26"/>
      <c r="L112" s="1"/>
    </row>
    <row r="113" spans="1:12" s="15" customFormat="1" ht="13.2" outlineLevel="2" x14ac:dyDescent="0.25">
      <c r="A113" s="18"/>
      <c r="B113" s="493" t="s">
        <v>525</v>
      </c>
      <c r="C113" s="219"/>
      <c r="D113" s="489"/>
      <c r="E113" s="313">
        <v>1</v>
      </c>
      <c r="F113" s="311">
        <v>2</v>
      </c>
      <c r="G113" s="312" t="s">
        <v>441</v>
      </c>
      <c r="H113" s="22">
        <f>I113*F113</f>
        <v>55.6</v>
      </c>
      <c r="I113" s="185">
        <v>27.8</v>
      </c>
      <c r="J113" s="26" t="s">
        <v>246</v>
      </c>
      <c r="K113" s="26"/>
      <c r="L113" s="1"/>
    </row>
    <row r="114" spans="1:12" s="15" customFormat="1" ht="36" customHeight="1" outlineLevel="1" x14ac:dyDescent="0.25">
      <c r="A114" s="716" t="s">
        <v>527</v>
      </c>
      <c r="B114" s="717"/>
      <c r="C114" s="308"/>
      <c r="D114" s="308"/>
      <c r="E114" s="310" t="s">
        <v>57</v>
      </c>
      <c r="F114" s="684" t="s">
        <v>440</v>
      </c>
      <c r="G114" s="685"/>
      <c r="H114" s="48" t="s">
        <v>4</v>
      </c>
      <c r="I114" s="48" t="s">
        <v>442</v>
      </c>
      <c r="J114" s="287"/>
      <c r="K114" s="309"/>
      <c r="L114" s="1"/>
    </row>
    <row r="115" spans="1:12" s="15" customFormat="1" ht="13.2" outlineLevel="2" x14ac:dyDescent="0.25">
      <c r="A115" s="18"/>
      <c r="B115" s="493" t="s">
        <v>528</v>
      </c>
      <c r="C115" s="219"/>
      <c r="D115" s="489"/>
      <c r="E115" s="314">
        <v>1</v>
      </c>
      <c r="F115" s="311">
        <v>1</v>
      </c>
      <c r="G115" s="312" t="s">
        <v>66</v>
      </c>
      <c r="H115" s="22">
        <f>I115*F115</f>
        <v>765.9</v>
      </c>
      <c r="I115" s="185">
        <v>765.9</v>
      </c>
      <c r="J115" s="26" t="s">
        <v>246</v>
      </c>
      <c r="K115" s="26"/>
      <c r="L115" s="1"/>
    </row>
    <row r="116" spans="1:12" s="15" customFormat="1" ht="26.4" outlineLevel="2" x14ac:dyDescent="0.25">
      <c r="A116" s="18"/>
      <c r="B116" s="493" t="s">
        <v>529</v>
      </c>
      <c r="C116" s="219"/>
      <c r="D116" s="489"/>
      <c r="E116" s="314">
        <v>1</v>
      </c>
      <c r="F116" s="311">
        <v>1</v>
      </c>
      <c r="G116" s="312" t="s">
        <v>66</v>
      </c>
      <c r="H116" s="22">
        <f>I116*F116</f>
        <v>945.8</v>
      </c>
      <c r="I116" s="185">
        <v>945.8</v>
      </c>
      <c r="J116" s="26" t="s">
        <v>246</v>
      </c>
      <c r="K116" s="26"/>
      <c r="L116" s="1"/>
    </row>
    <row r="117" spans="1:12" s="15" customFormat="1" ht="13.2" outlineLevel="2" x14ac:dyDescent="0.25">
      <c r="A117" s="18"/>
      <c r="B117" s="493" t="s">
        <v>530</v>
      </c>
      <c r="C117" s="219"/>
      <c r="D117" s="489"/>
      <c r="E117" s="314">
        <v>1</v>
      </c>
      <c r="F117" s="311">
        <v>1</v>
      </c>
      <c r="G117" s="312" t="s">
        <v>66</v>
      </c>
      <c r="H117" s="22">
        <f>I117*F117</f>
        <v>764.4</v>
      </c>
      <c r="I117" s="185">
        <v>764.4</v>
      </c>
      <c r="J117" s="26" t="s">
        <v>246</v>
      </c>
      <c r="K117" s="26"/>
      <c r="L117" s="1"/>
    </row>
    <row r="118" spans="1:12" s="15" customFormat="1" ht="13.2" outlineLevel="2" x14ac:dyDescent="0.25">
      <c r="A118" s="18"/>
      <c r="B118" s="493" t="s">
        <v>531</v>
      </c>
      <c r="C118" s="219"/>
      <c r="D118" s="489"/>
      <c r="E118" s="314">
        <v>1</v>
      </c>
      <c r="F118" s="311">
        <v>1</v>
      </c>
      <c r="G118" s="312" t="s">
        <v>66</v>
      </c>
      <c r="H118" s="22">
        <f>I118*F118</f>
        <v>1677.6</v>
      </c>
      <c r="I118" s="185">
        <v>1677.6</v>
      </c>
      <c r="J118" s="26" t="s">
        <v>246</v>
      </c>
      <c r="K118" s="26"/>
      <c r="L118" s="1"/>
    </row>
    <row r="119" spans="1:12" s="15" customFormat="1" ht="36" customHeight="1" outlineLevel="1" x14ac:dyDescent="0.25">
      <c r="A119" s="716" t="s">
        <v>532</v>
      </c>
      <c r="B119" s="717"/>
      <c r="C119" s="308"/>
      <c r="D119" s="308"/>
      <c r="E119" s="310" t="s">
        <v>57</v>
      </c>
      <c r="F119" s="684" t="s">
        <v>440</v>
      </c>
      <c r="G119" s="685"/>
      <c r="H119" s="48" t="s">
        <v>4</v>
      </c>
      <c r="I119" s="48" t="s">
        <v>442</v>
      </c>
      <c r="J119" s="287"/>
      <c r="K119" s="309"/>
      <c r="L119" s="1"/>
    </row>
    <row r="120" spans="1:12" s="15" customFormat="1" ht="15.6" customHeight="1" outlineLevel="2" x14ac:dyDescent="0.25">
      <c r="A120" s="18"/>
      <c r="B120" s="493" t="s">
        <v>533</v>
      </c>
      <c r="C120" s="219"/>
      <c r="D120" s="489"/>
      <c r="E120" s="314">
        <v>1</v>
      </c>
      <c r="F120" s="311">
        <v>100</v>
      </c>
      <c r="G120" s="312" t="s">
        <v>66</v>
      </c>
      <c r="H120" s="22">
        <f t="shared" ref="H120:H138" si="6">I120*F120</f>
        <v>1090</v>
      </c>
      <c r="I120" s="185">
        <v>10.9</v>
      </c>
      <c r="J120" s="26" t="s">
        <v>246</v>
      </c>
      <c r="K120" s="26"/>
      <c r="L120" s="1"/>
    </row>
    <row r="121" spans="1:12" s="15" customFormat="1" ht="15.6" customHeight="1" outlineLevel="2" x14ac:dyDescent="0.25">
      <c r="A121" s="18"/>
      <c r="B121" s="493" t="s">
        <v>534</v>
      </c>
      <c r="C121" s="219"/>
      <c r="D121" s="489"/>
      <c r="E121" s="314">
        <v>1</v>
      </c>
      <c r="F121" s="311">
        <v>100</v>
      </c>
      <c r="G121" s="312" t="s">
        <v>66</v>
      </c>
      <c r="H121" s="22">
        <f t="shared" si="6"/>
        <v>1250</v>
      </c>
      <c r="I121" s="185">
        <v>12.5</v>
      </c>
      <c r="J121" s="26" t="s">
        <v>246</v>
      </c>
      <c r="K121" s="26"/>
      <c r="L121" s="1"/>
    </row>
    <row r="122" spans="1:12" s="15" customFormat="1" ht="15.6" customHeight="1" outlineLevel="2" x14ac:dyDescent="0.25">
      <c r="A122" s="18"/>
      <c r="B122" s="493" t="s">
        <v>535</v>
      </c>
      <c r="C122" s="219"/>
      <c r="D122" s="489"/>
      <c r="E122" s="314">
        <v>1</v>
      </c>
      <c r="F122" s="311">
        <v>100</v>
      </c>
      <c r="G122" s="312" t="s">
        <v>66</v>
      </c>
      <c r="H122" s="22">
        <f t="shared" si="6"/>
        <v>1370</v>
      </c>
      <c r="I122" s="185">
        <v>13.7</v>
      </c>
      <c r="J122" s="26" t="s">
        <v>246</v>
      </c>
      <c r="K122" s="26"/>
      <c r="L122" s="1"/>
    </row>
    <row r="123" spans="1:12" s="15" customFormat="1" ht="15.6" customHeight="1" outlineLevel="2" x14ac:dyDescent="0.25">
      <c r="A123" s="18"/>
      <c r="B123" s="493" t="s">
        <v>536</v>
      </c>
      <c r="C123" s="219"/>
      <c r="D123" s="489"/>
      <c r="E123" s="314">
        <v>1</v>
      </c>
      <c r="F123" s="311">
        <v>100</v>
      </c>
      <c r="G123" s="312" t="s">
        <v>66</v>
      </c>
      <c r="H123" s="22">
        <f t="shared" si="6"/>
        <v>1610.0000000000002</v>
      </c>
      <c r="I123" s="185">
        <v>16.100000000000001</v>
      </c>
      <c r="J123" s="26" t="s">
        <v>246</v>
      </c>
      <c r="K123" s="26"/>
      <c r="L123" s="1"/>
    </row>
    <row r="124" spans="1:12" s="15" customFormat="1" ht="15.6" customHeight="1" outlineLevel="2" x14ac:dyDescent="0.25">
      <c r="A124" s="18"/>
      <c r="B124" s="493" t="s">
        <v>537</v>
      </c>
      <c r="C124" s="219"/>
      <c r="D124" s="489"/>
      <c r="E124" s="314">
        <v>1</v>
      </c>
      <c r="F124" s="311">
        <v>100</v>
      </c>
      <c r="G124" s="312" t="s">
        <v>66</v>
      </c>
      <c r="H124" s="22">
        <f t="shared" si="6"/>
        <v>1770</v>
      </c>
      <c r="I124" s="185">
        <v>17.7</v>
      </c>
      <c r="J124" s="26" t="s">
        <v>246</v>
      </c>
      <c r="K124" s="26"/>
      <c r="L124" s="1"/>
    </row>
    <row r="125" spans="1:12" s="15" customFormat="1" ht="15.6" customHeight="1" outlineLevel="2" x14ac:dyDescent="0.25">
      <c r="A125" s="18"/>
      <c r="B125" s="493" t="s">
        <v>538</v>
      </c>
      <c r="C125" s="219"/>
      <c r="D125" s="489"/>
      <c r="E125" s="314">
        <v>1</v>
      </c>
      <c r="F125" s="311">
        <v>100</v>
      </c>
      <c r="G125" s="312" t="s">
        <v>66</v>
      </c>
      <c r="H125" s="22">
        <f t="shared" si="6"/>
        <v>2080</v>
      </c>
      <c r="I125" s="185">
        <v>20.8</v>
      </c>
      <c r="J125" s="26" t="s">
        <v>246</v>
      </c>
      <c r="K125" s="26"/>
      <c r="L125" s="1"/>
    </row>
    <row r="126" spans="1:12" s="15" customFormat="1" ht="15.6" customHeight="1" outlineLevel="2" x14ac:dyDescent="0.25">
      <c r="A126" s="18"/>
      <c r="B126" s="493" t="s">
        <v>539</v>
      </c>
      <c r="C126" s="219"/>
      <c r="D126" s="489"/>
      <c r="E126" s="314">
        <v>1</v>
      </c>
      <c r="F126" s="311">
        <v>100</v>
      </c>
      <c r="G126" s="312" t="s">
        <v>66</v>
      </c>
      <c r="H126" s="22">
        <f t="shared" si="6"/>
        <v>2540</v>
      </c>
      <c r="I126" s="185">
        <v>25.4</v>
      </c>
      <c r="J126" s="26" t="s">
        <v>246</v>
      </c>
      <c r="K126" s="26"/>
      <c r="L126" s="1"/>
    </row>
    <row r="127" spans="1:12" s="15" customFormat="1" ht="15.6" customHeight="1" outlineLevel="2" x14ac:dyDescent="0.25">
      <c r="A127" s="18"/>
      <c r="B127" s="493" t="s">
        <v>540</v>
      </c>
      <c r="C127" s="219"/>
      <c r="D127" s="489"/>
      <c r="E127" s="314">
        <v>1</v>
      </c>
      <c r="F127" s="311">
        <v>100</v>
      </c>
      <c r="G127" s="312" t="s">
        <v>66</v>
      </c>
      <c r="H127" s="22">
        <f t="shared" si="6"/>
        <v>3030</v>
      </c>
      <c r="I127" s="185">
        <v>30.3</v>
      </c>
      <c r="J127" s="26" t="s">
        <v>246</v>
      </c>
      <c r="K127" s="26"/>
      <c r="L127" s="1"/>
    </row>
    <row r="128" spans="1:12" s="15" customFormat="1" ht="15.6" customHeight="1" outlineLevel="2" x14ac:dyDescent="0.25">
      <c r="A128" s="18"/>
      <c r="B128" s="493" t="s">
        <v>541</v>
      </c>
      <c r="C128" s="219"/>
      <c r="D128" s="489"/>
      <c r="E128" s="314">
        <v>1</v>
      </c>
      <c r="F128" s="311">
        <v>100</v>
      </c>
      <c r="G128" s="312" t="s">
        <v>66</v>
      </c>
      <c r="H128" s="22">
        <f t="shared" si="6"/>
        <v>3479.9999999999995</v>
      </c>
      <c r="I128" s="185">
        <v>34.799999999999997</v>
      </c>
      <c r="J128" s="26" t="s">
        <v>246</v>
      </c>
      <c r="K128" s="26"/>
      <c r="L128" s="1"/>
    </row>
    <row r="129" spans="1:12" s="15" customFormat="1" ht="15.6" customHeight="1" outlineLevel="2" x14ac:dyDescent="0.25">
      <c r="A129" s="18"/>
      <c r="B129" s="493" t="s">
        <v>542</v>
      </c>
      <c r="C129" s="219"/>
      <c r="D129" s="489"/>
      <c r="E129" s="314">
        <v>1</v>
      </c>
      <c r="F129" s="311">
        <v>100</v>
      </c>
      <c r="G129" s="312" t="s">
        <v>66</v>
      </c>
      <c r="H129" s="22">
        <f t="shared" si="6"/>
        <v>4050</v>
      </c>
      <c r="I129" s="185">
        <v>40.5</v>
      </c>
      <c r="J129" s="26" t="s">
        <v>246</v>
      </c>
      <c r="K129" s="26"/>
      <c r="L129" s="1"/>
    </row>
    <row r="130" spans="1:12" s="15" customFormat="1" ht="15.6" customHeight="1" outlineLevel="2" x14ac:dyDescent="0.25">
      <c r="A130" s="18"/>
      <c r="B130" s="493" t="s">
        <v>543</v>
      </c>
      <c r="C130" s="219"/>
      <c r="D130" s="489"/>
      <c r="E130" s="314">
        <v>1</v>
      </c>
      <c r="F130" s="311">
        <v>100</v>
      </c>
      <c r="G130" s="312" t="s">
        <v>66</v>
      </c>
      <c r="H130" s="22">
        <f t="shared" si="6"/>
        <v>4500</v>
      </c>
      <c r="I130" s="185">
        <v>45</v>
      </c>
      <c r="J130" s="26" t="s">
        <v>246</v>
      </c>
      <c r="K130" s="26"/>
      <c r="L130" s="1"/>
    </row>
    <row r="131" spans="1:12" s="15" customFormat="1" ht="15.6" customHeight="1" outlineLevel="2" x14ac:dyDescent="0.25">
      <c r="A131" s="18"/>
      <c r="B131" s="493" t="s">
        <v>544</v>
      </c>
      <c r="C131" s="219"/>
      <c r="D131" s="489"/>
      <c r="E131" s="314">
        <v>1</v>
      </c>
      <c r="F131" s="311">
        <v>100</v>
      </c>
      <c r="G131" s="312" t="s">
        <v>66</v>
      </c>
      <c r="H131" s="22">
        <f t="shared" si="6"/>
        <v>5440</v>
      </c>
      <c r="I131" s="185">
        <v>54.4</v>
      </c>
      <c r="J131" s="26" t="s">
        <v>246</v>
      </c>
      <c r="K131" s="26"/>
      <c r="L131" s="1"/>
    </row>
    <row r="132" spans="1:12" s="15" customFormat="1" ht="15.6" customHeight="1" outlineLevel="2" x14ac:dyDescent="0.25">
      <c r="A132" s="18"/>
      <c r="B132" s="493" t="s">
        <v>545</v>
      </c>
      <c r="C132" s="219"/>
      <c r="D132" s="489"/>
      <c r="E132" s="314">
        <v>1</v>
      </c>
      <c r="F132" s="311">
        <v>100</v>
      </c>
      <c r="G132" s="312" t="s">
        <v>66</v>
      </c>
      <c r="H132" s="22">
        <f t="shared" si="6"/>
        <v>6120</v>
      </c>
      <c r="I132" s="185">
        <v>61.2</v>
      </c>
      <c r="J132" s="26" t="s">
        <v>246</v>
      </c>
      <c r="K132" s="26"/>
      <c r="L132" s="1"/>
    </row>
    <row r="133" spans="1:12" s="15" customFormat="1" ht="15.6" customHeight="1" outlineLevel="2" x14ac:dyDescent="0.25">
      <c r="A133" s="18"/>
      <c r="B133" s="493" t="s">
        <v>546</v>
      </c>
      <c r="C133" s="219"/>
      <c r="D133" s="489"/>
      <c r="E133" s="314">
        <v>1</v>
      </c>
      <c r="F133" s="311">
        <v>100</v>
      </c>
      <c r="G133" s="312" t="s">
        <v>66</v>
      </c>
      <c r="H133" s="22">
        <f t="shared" si="6"/>
        <v>6800</v>
      </c>
      <c r="I133" s="185">
        <v>68</v>
      </c>
      <c r="J133" s="26" t="s">
        <v>246</v>
      </c>
      <c r="K133" s="26"/>
      <c r="L133" s="1"/>
    </row>
    <row r="134" spans="1:12" s="15" customFormat="1" ht="15.6" customHeight="1" outlineLevel="2" x14ac:dyDescent="0.25">
      <c r="A134" s="18"/>
      <c r="B134" s="493" t="s">
        <v>547</v>
      </c>
      <c r="D134" s="489"/>
      <c r="E134" s="314">
        <v>1</v>
      </c>
      <c r="F134" s="311">
        <v>100</v>
      </c>
      <c r="G134" s="312" t="s">
        <v>66</v>
      </c>
      <c r="H134" s="22">
        <f t="shared" si="6"/>
        <v>7390.0000000000009</v>
      </c>
      <c r="I134" s="185">
        <v>73.900000000000006</v>
      </c>
      <c r="J134" s="26" t="s">
        <v>246</v>
      </c>
      <c r="K134" s="26"/>
      <c r="L134" s="1"/>
    </row>
    <row r="135" spans="1:12" s="15" customFormat="1" ht="15.6" customHeight="1" outlineLevel="2" x14ac:dyDescent="0.25">
      <c r="A135" s="18"/>
      <c r="B135" s="493" t="s">
        <v>548</v>
      </c>
      <c r="C135" s="219"/>
      <c r="D135" s="489"/>
      <c r="E135" s="314">
        <v>1</v>
      </c>
      <c r="F135" s="311">
        <v>100</v>
      </c>
      <c r="G135" s="312" t="s">
        <v>66</v>
      </c>
      <c r="H135" s="22">
        <f t="shared" si="6"/>
        <v>14900</v>
      </c>
      <c r="I135" s="185">
        <v>149</v>
      </c>
      <c r="J135" s="26" t="s">
        <v>246</v>
      </c>
      <c r="K135" s="26"/>
      <c r="L135" s="1"/>
    </row>
    <row r="136" spans="1:12" s="15" customFormat="1" ht="15.6" customHeight="1" outlineLevel="2" x14ac:dyDescent="0.25">
      <c r="A136" s="18"/>
      <c r="B136" s="493" t="s">
        <v>549</v>
      </c>
      <c r="C136" s="219"/>
      <c r="D136" s="489"/>
      <c r="E136" s="314">
        <v>1</v>
      </c>
      <c r="F136" s="311">
        <v>100</v>
      </c>
      <c r="G136" s="312" t="s">
        <v>66</v>
      </c>
      <c r="H136" s="22">
        <f t="shared" si="6"/>
        <v>15469.999999999998</v>
      </c>
      <c r="I136" s="185">
        <v>154.69999999999999</v>
      </c>
      <c r="J136" s="26" t="s">
        <v>246</v>
      </c>
      <c r="K136" s="26"/>
      <c r="L136" s="1"/>
    </row>
    <row r="137" spans="1:12" s="15" customFormat="1" ht="15.6" customHeight="1" outlineLevel="2" x14ac:dyDescent="0.25">
      <c r="A137" s="18"/>
      <c r="B137" s="493" t="s">
        <v>550</v>
      </c>
      <c r="C137" s="219"/>
      <c r="D137" s="489"/>
      <c r="E137" s="314">
        <v>1</v>
      </c>
      <c r="F137" s="311">
        <v>100</v>
      </c>
      <c r="G137" s="312" t="s">
        <v>66</v>
      </c>
      <c r="H137" s="22">
        <f t="shared" si="6"/>
        <v>16030.000000000002</v>
      </c>
      <c r="I137" s="185">
        <v>160.30000000000001</v>
      </c>
      <c r="J137" s="26" t="s">
        <v>246</v>
      </c>
      <c r="K137" s="26"/>
      <c r="L137" s="1"/>
    </row>
    <row r="138" spans="1:12" s="15" customFormat="1" ht="15.6" customHeight="1" outlineLevel="2" x14ac:dyDescent="0.25">
      <c r="A138" s="18"/>
      <c r="B138" s="493" t="s">
        <v>551</v>
      </c>
      <c r="C138" s="219"/>
      <c r="D138" s="489"/>
      <c r="E138" s="314">
        <v>1</v>
      </c>
      <c r="F138" s="311">
        <v>100</v>
      </c>
      <c r="G138" s="312" t="s">
        <v>66</v>
      </c>
      <c r="H138" s="22">
        <f t="shared" si="6"/>
        <v>16590</v>
      </c>
      <c r="I138" s="185">
        <v>165.9</v>
      </c>
      <c r="J138" s="26" t="s">
        <v>246</v>
      </c>
      <c r="K138" s="26"/>
      <c r="L138" s="1"/>
    </row>
    <row r="139" spans="1:12" s="15" customFormat="1" ht="36" customHeight="1" outlineLevel="1" x14ac:dyDescent="0.25">
      <c r="A139" s="716" t="s">
        <v>552</v>
      </c>
      <c r="B139" s="717"/>
      <c r="C139" s="308"/>
      <c r="D139" s="308"/>
      <c r="E139" s="310" t="s">
        <v>57</v>
      </c>
      <c r="F139" s="684" t="s">
        <v>440</v>
      </c>
      <c r="G139" s="685"/>
      <c r="H139" s="48" t="s">
        <v>4</v>
      </c>
      <c r="I139" s="48" t="s">
        <v>442</v>
      </c>
      <c r="J139" s="287"/>
      <c r="K139" s="309"/>
      <c r="L139" s="1"/>
    </row>
    <row r="140" spans="1:12" s="15" customFormat="1" ht="15.6" customHeight="1" outlineLevel="2" x14ac:dyDescent="0.25">
      <c r="A140" s="18"/>
      <c r="B140" s="493" t="s">
        <v>553</v>
      </c>
      <c r="C140" s="219"/>
      <c r="D140" s="489"/>
      <c r="E140" s="314">
        <v>1</v>
      </c>
      <c r="F140" s="311">
        <v>100</v>
      </c>
      <c r="G140" s="312" t="s">
        <v>66</v>
      </c>
      <c r="H140" s="22">
        <f t="shared" ref="H140:H157" si="7">I140*F140</f>
        <v>2240</v>
      </c>
      <c r="I140" s="185">
        <v>22.4</v>
      </c>
      <c r="J140" s="26" t="s">
        <v>246</v>
      </c>
      <c r="K140" s="26"/>
      <c r="L140" s="1"/>
    </row>
    <row r="141" spans="1:12" s="15" customFormat="1" ht="15.6" customHeight="1" outlineLevel="2" x14ac:dyDescent="0.25">
      <c r="A141" s="18"/>
      <c r="B141" s="493" t="s">
        <v>554</v>
      </c>
      <c r="C141" s="219"/>
      <c r="D141" s="489"/>
      <c r="E141" s="314">
        <v>1</v>
      </c>
      <c r="F141" s="311">
        <v>100</v>
      </c>
      <c r="G141" s="312" t="s">
        <v>66</v>
      </c>
      <c r="H141" s="22">
        <f t="shared" si="7"/>
        <v>2320</v>
      </c>
      <c r="I141" s="185">
        <v>23.2</v>
      </c>
      <c r="J141" s="26" t="s">
        <v>246</v>
      </c>
      <c r="K141" s="26"/>
      <c r="L141" s="1"/>
    </row>
    <row r="142" spans="1:12" s="15" customFormat="1" ht="15.6" customHeight="1" outlineLevel="2" x14ac:dyDescent="0.25">
      <c r="A142" s="18"/>
      <c r="B142" s="493" t="s">
        <v>555</v>
      </c>
      <c r="C142" s="219"/>
      <c r="D142" s="489"/>
      <c r="E142" s="314">
        <v>1</v>
      </c>
      <c r="F142" s="311">
        <v>100</v>
      </c>
      <c r="G142" s="312" t="s">
        <v>66</v>
      </c>
      <c r="H142" s="22">
        <f t="shared" si="7"/>
        <v>2440</v>
      </c>
      <c r="I142" s="185">
        <v>24.4</v>
      </c>
      <c r="J142" s="26" t="s">
        <v>246</v>
      </c>
      <c r="K142" s="26"/>
      <c r="L142" s="1"/>
    </row>
    <row r="143" spans="1:12" s="15" customFormat="1" ht="15.6" customHeight="1" outlineLevel="2" x14ac:dyDescent="0.25">
      <c r="A143" s="18"/>
      <c r="B143" s="493" t="s">
        <v>556</v>
      </c>
      <c r="C143" s="219"/>
      <c r="D143" s="489"/>
      <c r="E143" s="314">
        <v>1</v>
      </c>
      <c r="F143" s="311">
        <v>100</v>
      </c>
      <c r="G143" s="312" t="s">
        <v>66</v>
      </c>
      <c r="H143" s="22">
        <f t="shared" si="7"/>
        <v>2630</v>
      </c>
      <c r="I143" s="185">
        <v>26.3</v>
      </c>
      <c r="J143" s="26" t="s">
        <v>246</v>
      </c>
      <c r="K143" s="26"/>
      <c r="L143" s="1"/>
    </row>
    <row r="144" spans="1:12" s="15" customFormat="1" ht="15.6" customHeight="1" outlineLevel="2" x14ac:dyDescent="0.25">
      <c r="A144" s="18"/>
      <c r="B144" s="493" t="s">
        <v>557</v>
      </c>
      <c r="C144" s="219"/>
      <c r="D144" s="489"/>
      <c r="E144" s="314">
        <v>1</v>
      </c>
      <c r="F144" s="311">
        <v>50</v>
      </c>
      <c r="G144" s="312" t="s">
        <v>66</v>
      </c>
      <c r="H144" s="22">
        <f t="shared" si="7"/>
        <v>1620</v>
      </c>
      <c r="I144" s="185">
        <v>32.4</v>
      </c>
      <c r="J144" s="26" t="s">
        <v>246</v>
      </c>
      <c r="K144" s="26"/>
      <c r="L144" s="1"/>
    </row>
    <row r="145" spans="1:12" s="15" customFormat="1" ht="15.6" customHeight="1" outlineLevel="2" x14ac:dyDescent="0.25">
      <c r="A145" s="18"/>
      <c r="B145" s="493" t="s">
        <v>558</v>
      </c>
      <c r="C145" s="219"/>
      <c r="D145" s="489"/>
      <c r="E145" s="314">
        <v>1</v>
      </c>
      <c r="F145" s="311">
        <v>50</v>
      </c>
      <c r="G145" s="312" t="s">
        <v>66</v>
      </c>
      <c r="H145" s="22">
        <f t="shared" si="7"/>
        <v>1650</v>
      </c>
      <c r="I145" s="185">
        <v>33</v>
      </c>
      <c r="J145" s="26" t="s">
        <v>246</v>
      </c>
      <c r="K145" s="26"/>
      <c r="L145" s="1"/>
    </row>
    <row r="146" spans="1:12" s="15" customFormat="1" ht="15.6" customHeight="1" outlineLevel="2" x14ac:dyDescent="0.25">
      <c r="A146" s="18"/>
      <c r="B146" s="493" t="s">
        <v>559</v>
      </c>
      <c r="C146" s="219"/>
      <c r="D146" s="489"/>
      <c r="E146" s="314">
        <v>1</v>
      </c>
      <c r="F146" s="311">
        <v>50</v>
      </c>
      <c r="G146" s="312" t="s">
        <v>66</v>
      </c>
      <c r="H146" s="22">
        <f t="shared" si="7"/>
        <v>1895</v>
      </c>
      <c r="I146" s="185">
        <v>37.9</v>
      </c>
      <c r="J146" s="26" t="s">
        <v>246</v>
      </c>
      <c r="K146" s="26"/>
      <c r="L146" s="1"/>
    </row>
    <row r="147" spans="1:12" s="15" customFormat="1" ht="15.6" customHeight="1" outlineLevel="2" x14ac:dyDescent="0.25">
      <c r="A147" s="18"/>
      <c r="B147" s="493" t="s">
        <v>560</v>
      </c>
      <c r="C147" s="219"/>
      <c r="D147" s="489"/>
      <c r="E147" s="314">
        <v>1</v>
      </c>
      <c r="F147" s="311">
        <v>50</v>
      </c>
      <c r="G147" s="312" t="s">
        <v>66</v>
      </c>
      <c r="H147" s="22">
        <f t="shared" si="7"/>
        <v>2050</v>
      </c>
      <c r="I147" s="185">
        <v>41</v>
      </c>
      <c r="J147" s="26" t="s">
        <v>246</v>
      </c>
      <c r="K147" s="26"/>
      <c r="L147" s="1"/>
    </row>
    <row r="148" spans="1:12" s="15" customFormat="1" ht="15.6" customHeight="1" outlineLevel="2" x14ac:dyDescent="0.25">
      <c r="A148" s="18"/>
      <c r="B148" s="493" t="s">
        <v>561</v>
      </c>
      <c r="C148" s="219"/>
      <c r="D148" s="489"/>
      <c r="E148" s="314">
        <v>1</v>
      </c>
      <c r="F148" s="311">
        <v>50</v>
      </c>
      <c r="G148" s="312" t="s">
        <v>66</v>
      </c>
      <c r="H148" s="22">
        <f t="shared" si="7"/>
        <v>2250</v>
      </c>
      <c r="I148" s="185">
        <v>45</v>
      </c>
      <c r="J148" s="26" t="s">
        <v>246</v>
      </c>
      <c r="K148" s="26"/>
      <c r="L148" s="1"/>
    </row>
    <row r="149" spans="1:12" s="15" customFormat="1" ht="15.6" customHeight="1" outlineLevel="2" x14ac:dyDescent="0.25">
      <c r="A149" s="18"/>
      <c r="B149" s="493" t="s">
        <v>562</v>
      </c>
      <c r="C149" s="219"/>
      <c r="D149" s="489"/>
      <c r="E149" s="314">
        <v>1</v>
      </c>
      <c r="F149" s="311">
        <v>50</v>
      </c>
      <c r="G149" s="312" t="s">
        <v>66</v>
      </c>
      <c r="H149" s="22">
        <f t="shared" si="7"/>
        <v>2505</v>
      </c>
      <c r="I149" s="185">
        <v>50.1</v>
      </c>
      <c r="J149" s="26" t="s">
        <v>246</v>
      </c>
      <c r="K149" s="26"/>
      <c r="L149" s="1"/>
    </row>
    <row r="150" spans="1:12" s="15" customFormat="1" ht="15.6" customHeight="1" outlineLevel="2" x14ac:dyDescent="0.25">
      <c r="A150" s="18"/>
      <c r="B150" s="493" t="s">
        <v>563</v>
      </c>
      <c r="C150" s="219"/>
      <c r="D150" s="489"/>
      <c r="E150" s="314">
        <v>1</v>
      </c>
      <c r="F150" s="311">
        <v>50</v>
      </c>
      <c r="G150" s="312" t="s">
        <v>66</v>
      </c>
      <c r="H150" s="22">
        <f t="shared" si="7"/>
        <v>3020</v>
      </c>
      <c r="I150" s="185">
        <v>60.4</v>
      </c>
      <c r="J150" s="26" t="s">
        <v>246</v>
      </c>
      <c r="K150" s="26"/>
      <c r="L150" s="1"/>
    </row>
    <row r="151" spans="1:12" s="15" customFormat="1" ht="15.6" customHeight="1" outlineLevel="2" x14ac:dyDescent="0.25">
      <c r="A151" s="18"/>
      <c r="B151" s="493" t="s">
        <v>564</v>
      </c>
      <c r="C151" s="219"/>
      <c r="D151" s="489"/>
      <c r="E151" s="314">
        <v>1</v>
      </c>
      <c r="F151" s="311">
        <v>50</v>
      </c>
      <c r="G151" s="312" t="s">
        <v>66</v>
      </c>
      <c r="H151" s="22">
        <f t="shared" si="7"/>
        <v>3400</v>
      </c>
      <c r="I151" s="185">
        <v>68</v>
      </c>
      <c r="J151" s="26" t="s">
        <v>246</v>
      </c>
      <c r="K151" s="26"/>
      <c r="L151" s="1"/>
    </row>
    <row r="152" spans="1:12" s="15" customFormat="1" ht="15.6" customHeight="1" outlineLevel="2" x14ac:dyDescent="0.25">
      <c r="A152" s="18"/>
      <c r="B152" s="493" t="s">
        <v>565</v>
      </c>
      <c r="C152" s="219"/>
      <c r="D152" s="489"/>
      <c r="E152" s="314">
        <v>1</v>
      </c>
      <c r="F152" s="311">
        <v>50</v>
      </c>
      <c r="G152" s="312" t="s">
        <v>66</v>
      </c>
      <c r="H152" s="22">
        <f t="shared" si="7"/>
        <v>3775</v>
      </c>
      <c r="I152" s="185">
        <v>75.5</v>
      </c>
      <c r="J152" s="26" t="s">
        <v>246</v>
      </c>
      <c r="K152" s="26"/>
      <c r="L152" s="1"/>
    </row>
    <row r="153" spans="1:12" s="15" customFormat="1" ht="15.6" customHeight="1" outlineLevel="2" x14ac:dyDescent="0.25">
      <c r="A153" s="18"/>
      <c r="B153" s="493" t="s">
        <v>566</v>
      </c>
      <c r="C153" s="219"/>
      <c r="D153" s="489"/>
      <c r="E153" s="314">
        <v>1</v>
      </c>
      <c r="F153" s="311">
        <v>50</v>
      </c>
      <c r="G153" s="312" t="s">
        <v>66</v>
      </c>
      <c r="H153" s="22">
        <f t="shared" si="7"/>
        <v>4105</v>
      </c>
      <c r="I153" s="185">
        <v>82.1</v>
      </c>
      <c r="J153" s="26" t="s">
        <v>246</v>
      </c>
      <c r="K153" s="26"/>
      <c r="L153" s="1"/>
    </row>
    <row r="154" spans="1:12" s="15" customFormat="1" ht="15.6" customHeight="1" outlineLevel="2" x14ac:dyDescent="0.25">
      <c r="A154" s="18"/>
      <c r="B154" s="493" t="s">
        <v>567</v>
      </c>
      <c r="D154" s="489"/>
      <c r="E154" s="314">
        <v>1</v>
      </c>
      <c r="F154" s="311">
        <v>50</v>
      </c>
      <c r="G154" s="312" t="s">
        <v>66</v>
      </c>
      <c r="H154" s="22">
        <f t="shared" si="7"/>
        <v>7734.9999999999991</v>
      </c>
      <c r="I154" s="185">
        <v>154.69999999999999</v>
      </c>
      <c r="J154" s="26" t="s">
        <v>246</v>
      </c>
      <c r="K154" s="26"/>
      <c r="L154" s="1"/>
    </row>
    <row r="155" spans="1:12" s="15" customFormat="1" ht="15.6" customHeight="1" outlineLevel="2" x14ac:dyDescent="0.25">
      <c r="A155" s="18"/>
      <c r="B155" s="493" t="s">
        <v>568</v>
      </c>
      <c r="C155" s="219"/>
      <c r="D155" s="489"/>
      <c r="E155" s="314">
        <v>1</v>
      </c>
      <c r="F155" s="311">
        <v>50</v>
      </c>
      <c r="G155" s="312" t="s">
        <v>66</v>
      </c>
      <c r="H155" s="22">
        <f t="shared" si="7"/>
        <v>8015.0000000000009</v>
      </c>
      <c r="I155" s="185">
        <v>160.30000000000001</v>
      </c>
      <c r="J155" s="26" t="s">
        <v>246</v>
      </c>
      <c r="K155" s="26"/>
      <c r="L155" s="1"/>
    </row>
    <row r="156" spans="1:12" s="15" customFormat="1" ht="15.6" customHeight="1" outlineLevel="2" x14ac:dyDescent="0.25">
      <c r="A156" s="18"/>
      <c r="B156" s="493" t="s">
        <v>569</v>
      </c>
      <c r="C156" s="219"/>
      <c r="D156" s="489"/>
      <c r="E156" s="314">
        <v>1</v>
      </c>
      <c r="F156" s="311">
        <v>50</v>
      </c>
      <c r="G156" s="312" t="s">
        <v>66</v>
      </c>
      <c r="H156" s="22">
        <f t="shared" si="7"/>
        <v>8295</v>
      </c>
      <c r="I156" s="185">
        <v>165.9</v>
      </c>
      <c r="J156" s="26" t="s">
        <v>246</v>
      </c>
      <c r="K156" s="26"/>
      <c r="L156" s="1"/>
    </row>
    <row r="157" spans="1:12" s="15" customFormat="1" ht="15.6" customHeight="1" outlineLevel="2" x14ac:dyDescent="0.25">
      <c r="A157" s="18"/>
      <c r="B157" s="493" t="s">
        <v>570</v>
      </c>
      <c r="C157" s="219"/>
      <c r="D157" s="489"/>
      <c r="E157" s="314">
        <v>1</v>
      </c>
      <c r="F157" s="311">
        <v>50</v>
      </c>
      <c r="G157" s="312" t="s">
        <v>66</v>
      </c>
      <c r="H157" s="22">
        <f t="shared" si="7"/>
        <v>8575</v>
      </c>
      <c r="I157" s="185">
        <v>171.5</v>
      </c>
      <c r="J157" s="26" t="s">
        <v>246</v>
      </c>
      <c r="K157" s="26"/>
      <c r="L157" s="1"/>
    </row>
    <row r="158" spans="1:12" s="15" customFormat="1" ht="36" customHeight="1" outlineLevel="1" x14ac:dyDescent="0.25">
      <c r="A158" s="716" t="s">
        <v>575</v>
      </c>
      <c r="B158" s="717"/>
      <c r="C158" s="308"/>
      <c r="D158" s="308"/>
      <c r="E158" s="310" t="s">
        <v>57</v>
      </c>
      <c r="F158" s="684" t="s">
        <v>440</v>
      </c>
      <c r="G158" s="685"/>
      <c r="H158" s="48" t="s">
        <v>4</v>
      </c>
      <c r="I158" s="48" t="s">
        <v>442</v>
      </c>
      <c r="J158" s="287"/>
      <c r="K158" s="309"/>
      <c r="L158" s="1"/>
    </row>
    <row r="159" spans="1:12" s="15" customFormat="1" ht="15.6" customHeight="1" outlineLevel="2" x14ac:dyDescent="0.25">
      <c r="A159" s="18"/>
      <c r="B159" s="493" t="s">
        <v>571</v>
      </c>
      <c r="C159" s="219"/>
      <c r="D159" s="489"/>
      <c r="E159" s="314">
        <v>1</v>
      </c>
      <c r="F159" s="311">
        <v>1</v>
      </c>
      <c r="G159" s="312" t="s">
        <v>66</v>
      </c>
      <c r="H159" s="22">
        <f t="shared" ref="H159:H162" si="8">I159*F159</f>
        <v>3218.7</v>
      </c>
      <c r="I159" s="185">
        <v>3218.7</v>
      </c>
      <c r="J159" s="26" t="s">
        <v>246</v>
      </c>
      <c r="K159" s="26"/>
      <c r="L159" s="1"/>
    </row>
    <row r="160" spans="1:12" s="15" customFormat="1" ht="15.6" customHeight="1" outlineLevel="2" x14ac:dyDescent="0.25">
      <c r="A160" s="18"/>
      <c r="B160" s="493" t="s">
        <v>572</v>
      </c>
      <c r="C160" s="219"/>
      <c r="D160" s="489"/>
      <c r="E160" s="314">
        <v>1</v>
      </c>
      <c r="F160" s="311">
        <v>1</v>
      </c>
      <c r="G160" s="312" t="s">
        <v>66</v>
      </c>
      <c r="H160" s="22">
        <f t="shared" si="8"/>
        <v>3218.7</v>
      </c>
      <c r="I160" s="185">
        <v>3218.7</v>
      </c>
      <c r="J160" s="26" t="s">
        <v>246</v>
      </c>
      <c r="K160" s="26"/>
      <c r="L160" s="1"/>
    </row>
    <row r="161" spans="1:12" s="15" customFormat="1" ht="15.6" customHeight="1" outlineLevel="2" x14ac:dyDescent="0.25">
      <c r="A161" s="18"/>
      <c r="B161" s="493" t="s">
        <v>573</v>
      </c>
      <c r="C161" s="219"/>
      <c r="D161" s="489"/>
      <c r="E161" s="314">
        <v>1</v>
      </c>
      <c r="F161" s="311">
        <v>1</v>
      </c>
      <c r="G161" s="312" t="s">
        <v>66</v>
      </c>
      <c r="H161" s="22">
        <f t="shared" si="8"/>
        <v>1320.5</v>
      </c>
      <c r="I161" s="185">
        <v>1320.5</v>
      </c>
      <c r="J161" s="26" t="s">
        <v>246</v>
      </c>
      <c r="K161" s="26"/>
      <c r="L161" s="1"/>
    </row>
    <row r="162" spans="1:12" s="15" customFormat="1" ht="15.6" customHeight="1" outlineLevel="2" x14ac:dyDescent="0.25">
      <c r="A162" s="18"/>
      <c r="B162" s="493" t="s">
        <v>574</v>
      </c>
      <c r="C162" s="219"/>
      <c r="D162" s="489"/>
      <c r="E162" s="314">
        <v>1</v>
      </c>
      <c r="F162" s="311">
        <v>1</v>
      </c>
      <c r="G162" s="312" t="s">
        <v>66</v>
      </c>
      <c r="H162" s="22">
        <f t="shared" si="8"/>
        <v>1478.5</v>
      </c>
      <c r="I162" s="185">
        <v>1478.5</v>
      </c>
      <c r="J162" s="26" t="s">
        <v>246</v>
      </c>
      <c r="K162" s="26"/>
      <c r="L162" s="1"/>
    </row>
    <row r="163" spans="1:12" s="15" customFormat="1" ht="36" customHeight="1" outlineLevel="1" x14ac:dyDescent="0.25">
      <c r="A163" s="716" t="s">
        <v>579</v>
      </c>
      <c r="B163" s="717"/>
      <c r="C163" s="308"/>
      <c r="D163" s="308"/>
      <c r="E163" s="310" t="s">
        <v>57</v>
      </c>
      <c r="F163" s="684" t="s">
        <v>440</v>
      </c>
      <c r="G163" s="685"/>
      <c r="H163" s="48" t="s">
        <v>4</v>
      </c>
      <c r="I163" s="48" t="s">
        <v>442</v>
      </c>
      <c r="J163" s="287"/>
      <c r="K163" s="309"/>
      <c r="L163" s="1"/>
    </row>
    <row r="164" spans="1:12" s="15" customFormat="1" ht="15.6" customHeight="1" outlineLevel="2" x14ac:dyDescent="0.25">
      <c r="A164" s="18"/>
      <c r="B164" s="493" t="s">
        <v>576</v>
      </c>
      <c r="C164" s="219"/>
      <c r="D164" s="489"/>
      <c r="E164" s="314">
        <v>1</v>
      </c>
      <c r="F164" s="311">
        <v>200</v>
      </c>
      <c r="G164" s="312" t="s">
        <v>66</v>
      </c>
      <c r="H164" s="22">
        <f t="shared" ref="H164:H166" si="9">I164*F164</f>
        <v>500</v>
      </c>
      <c r="I164" s="185">
        <v>2.5</v>
      </c>
      <c r="J164" s="26" t="s">
        <v>246</v>
      </c>
      <c r="K164" s="26"/>
      <c r="L164" s="1"/>
    </row>
    <row r="165" spans="1:12" s="15" customFormat="1" ht="15.6" customHeight="1" outlineLevel="2" x14ac:dyDescent="0.25">
      <c r="A165" s="18"/>
      <c r="B165" s="493" t="s">
        <v>577</v>
      </c>
      <c r="C165" s="219"/>
      <c r="D165" s="489"/>
      <c r="E165" s="314">
        <v>1</v>
      </c>
      <c r="F165" s="311">
        <v>200</v>
      </c>
      <c r="G165" s="312" t="s">
        <v>66</v>
      </c>
      <c r="H165" s="22">
        <f t="shared" si="9"/>
        <v>640</v>
      </c>
      <c r="I165" s="185">
        <v>3.2</v>
      </c>
      <c r="J165" s="26" t="s">
        <v>246</v>
      </c>
      <c r="K165" s="26"/>
      <c r="L165" s="1"/>
    </row>
    <row r="166" spans="1:12" s="15" customFormat="1" ht="15.6" customHeight="1" outlineLevel="2" x14ac:dyDescent="0.25">
      <c r="A166" s="18"/>
      <c r="B166" s="493" t="s">
        <v>578</v>
      </c>
      <c r="C166" s="219"/>
      <c r="D166" s="489"/>
      <c r="E166" s="314">
        <v>1</v>
      </c>
      <c r="F166" s="311">
        <v>100</v>
      </c>
      <c r="G166" s="312" t="s">
        <v>66</v>
      </c>
      <c r="H166" s="22">
        <f t="shared" si="9"/>
        <v>340</v>
      </c>
      <c r="I166" s="185">
        <v>3.4</v>
      </c>
      <c r="J166" s="26" t="s">
        <v>246</v>
      </c>
      <c r="K166" s="26"/>
      <c r="L166" s="1"/>
    </row>
    <row r="167" spans="1:12" s="15" customFormat="1" ht="36" customHeight="1" outlineLevel="1" x14ac:dyDescent="0.25">
      <c r="A167" s="716" t="s">
        <v>587</v>
      </c>
      <c r="B167" s="717"/>
      <c r="C167" s="308"/>
      <c r="D167" s="308"/>
      <c r="E167" s="310" t="s">
        <v>57</v>
      </c>
      <c r="F167" s="684" t="s">
        <v>440</v>
      </c>
      <c r="G167" s="685"/>
      <c r="H167" s="48" t="s">
        <v>4</v>
      </c>
      <c r="I167" s="48" t="s">
        <v>442</v>
      </c>
      <c r="J167" s="287"/>
      <c r="K167" s="309"/>
      <c r="L167" s="1"/>
    </row>
    <row r="168" spans="1:12" s="15" customFormat="1" ht="15.6" customHeight="1" outlineLevel="2" x14ac:dyDescent="0.25">
      <c r="A168" s="18"/>
      <c r="B168" s="493" t="s">
        <v>580</v>
      </c>
      <c r="C168" s="219"/>
      <c r="D168" s="489"/>
      <c r="E168" s="314">
        <v>1</v>
      </c>
      <c r="F168" s="311">
        <v>100</v>
      </c>
      <c r="G168" s="312" t="s">
        <v>66</v>
      </c>
      <c r="H168" s="22">
        <f t="shared" ref="H168:H174" si="10">I168*F168</f>
        <v>2400</v>
      </c>
      <c r="I168" s="185">
        <v>24</v>
      </c>
      <c r="J168" s="26" t="s">
        <v>246</v>
      </c>
      <c r="K168" s="26"/>
      <c r="L168" s="1"/>
    </row>
    <row r="169" spans="1:12" s="15" customFormat="1" ht="15.6" customHeight="1" outlineLevel="2" x14ac:dyDescent="0.25">
      <c r="A169" s="18"/>
      <c r="B169" s="493" t="s">
        <v>581</v>
      </c>
      <c r="C169" s="219"/>
      <c r="D169" s="489"/>
      <c r="E169" s="314">
        <v>1</v>
      </c>
      <c r="F169" s="311">
        <v>100</v>
      </c>
      <c r="G169" s="312" t="s">
        <v>66</v>
      </c>
      <c r="H169" s="22">
        <f t="shared" si="10"/>
        <v>2550</v>
      </c>
      <c r="I169" s="185">
        <v>25.5</v>
      </c>
      <c r="J169" s="26" t="s">
        <v>246</v>
      </c>
      <c r="K169" s="26"/>
      <c r="L169" s="1"/>
    </row>
    <row r="170" spans="1:12" s="15" customFormat="1" ht="15.6" customHeight="1" outlineLevel="2" x14ac:dyDescent="0.25">
      <c r="A170" s="18"/>
      <c r="B170" s="493" t="s">
        <v>582</v>
      </c>
      <c r="C170" s="219"/>
      <c r="D170" s="489"/>
      <c r="E170" s="314">
        <v>1</v>
      </c>
      <c r="F170" s="311">
        <v>100</v>
      </c>
      <c r="G170" s="312" t="s">
        <v>66</v>
      </c>
      <c r="H170" s="22">
        <f t="shared" si="10"/>
        <v>3200</v>
      </c>
      <c r="I170" s="185">
        <v>32</v>
      </c>
      <c r="J170" s="26" t="s">
        <v>246</v>
      </c>
      <c r="K170" s="26"/>
      <c r="L170" s="1"/>
    </row>
    <row r="171" spans="1:12" s="15" customFormat="1" ht="15.6" customHeight="1" outlineLevel="2" x14ac:dyDescent="0.25">
      <c r="A171" s="18"/>
      <c r="B171" s="493" t="s">
        <v>583</v>
      </c>
      <c r="C171" s="219"/>
      <c r="D171" s="489"/>
      <c r="E171" s="314">
        <v>1</v>
      </c>
      <c r="F171" s="311">
        <v>200</v>
      </c>
      <c r="G171" s="312" t="s">
        <v>66</v>
      </c>
      <c r="H171" s="22">
        <f t="shared" si="10"/>
        <v>500</v>
      </c>
      <c r="I171" s="185">
        <v>2.5</v>
      </c>
      <c r="J171" s="26" t="s">
        <v>246</v>
      </c>
      <c r="K171" s="26"/>
      <c r="L171" s="1"/>
    </row>
    <row r="172" spans="1:12" s="15" customFormat="1" ht="15.6" customHeight="1" outlineLevel="2" x14ac:dyDescent="0.25">
      <c r="A172" s="18"/>
      <c r="B172" s="493" t="s">
        <v>584</v>
      </c>
      <c r="C172" s="219"/>
      <c r="D172" s="489"/>
      <c r="E172" s="314">
        <v>1</v>
      </c>
      <c r="F172" s="311">
        <v>200</v>
      </c>
      <c r="G172" s="312" t="s">
        <v>66</v>
      </c>
      <c r="H172" s="22">
        <f t="shared" si="10"/>
        <v>560</v>
      </c>
      <c r="I172" s="185">
        <v>2.8</v>
      </c>
      <c r="J172" s="26" t="s">
        <v>246</v>
      </c>
      <c r="K172" s="26"/>
      <c r="L172" s="1"/>
    </row>
    <row r="173" spans="1:12" s="15" customFormat="1" ht="15.6" customHeight="1" outlineLevel="2" x14ac:dyDescent="0.25">
      <c r="A173" s="18"/>
      <c r="B173" s="493" t="s">
        <v>585</v>
      </c>
      <c r="C173" s="219"/>
      <c r="D173" s="489"/>
      <c r="E173" s="314">
        <v>1</v>
      </c>
      <c r="F173" s="311">
        <v>1</v>
      </c>
      <c r="G173" s="312" t="s">
        <v>66</v>
      </c>
      <c r="H173" s="22">
        <f t="shared" si="10"/>
        <v>1156.9000000000001</v>
      </c>
      <c r="I173" s="185">
        <v>1156.9000000000001</v>
      </c>
      <c r="J173" s="26" t="s">
        <v>246</v>
      </c>
      <c r="K173" s="26"/>
      <c r="L173" s="1"/>
    </row>
    <row r="174" spans="1:12" s="15" customFormat="1" ht="15.6" customHeight="1" outlineLevel="2" x14ac:dyDescent="0.25">
      <c r="A174" s="18"/>
      <c r="B174" s="493" t="s">
        <v>586</v>
      </c>
      <c r="C174" s="219"/>
      <c r="D174" s="489"/>
      <c r="E174" s="314">
        <v>1</v>
      </c>
      <c r="F174" s="311">
        <v>1</v>
      </c>
      <c r="G174" s="312" t="s">
        <v>66</v>
      </c>
      <c r="H174" s="22">
        <f t="shared" si="10"/>
        <v>1933</v>
      </c>
      <c r="I174" s="185">
        <v>1933</v>
      </c>
      <c r="J174" s="26" t="s">
        <v>246</v>
      </c>
      <c r="K174" s="26"/>
      <c r="L174" s="1"/>
    </row>
    <row r="175" spans="1:12" s="15" customFormat="1" ht="36" customHeight="1" outlineLevel="1" x14ac:dyDescent="0.25">
      <c r="A175" s="716" t="s">
        <v>603</v>
      </c>
      <c r="B175" s="717"/>
      <c r="C175" s="308"/>
      <c r="D175" s="308"/>
      <c r="E175" s="310" t="s">
        <v>57</v>
      </c>
      <c r="F175" s="684" t="s">
        <v>440</v>
      </c>
      <c r="G175" s="685"/>
      <c r="H175" s="48" t="s">
        <v>4</v>
      </c>
      <c r="I175" s="48" t="s">
        <v>442</v>
      </c>
      <c r="J175" s="287"/>
      <c r="K175" s="309"/>
      <c r="L175" s="1"/>
    </row>
    <row r="176" spans="1:12" s="15" customFormat="1" ht="15.6" customHeight="1" outlineLevel="2" x14ac:dyDescent="0.25">
      <c r="A176" s="18"/>
      <c r="B176" s="493" t="s">
        <v>588</v>
      </c>
      <c r="C176" s="219"/>
      <c r="D176" s="489"/>
      <c r="E176" s="314">
        <v>1</v>
      </c>
      <c r="F176" s="311">
        <v>100</v>
      </c>
      <c r="G176" s="312" t="s">
        <v>66</v>
      </c>
      <c r="H176" s="22">
        <f t="shared" ref="H176:H190" si="11">I176*F176</f>
        <v>810</v>
      </c>
      <c r="I176" s="185">
        <v>8.1</v>
      </c>
      <c r="J176" s="26" t="s">
        <v>246</v>
      </c>
      <c r="K176" s="26"/>
      <c r="L176" s="1"/>
    </row>
    <row r="177" spans="1:12" s="15" customFormat="1" ht="15.6" customHeight="1" outlineLevel="2" x14ac:dyDescent="0.25">
      <c r="A177" s="18"/>
      <c r="B177" s="493" t="s">
        <v>589</v>
      </c>
      <c r="C177" s="219"/>
      <c r="D177" s="489"/>
      <c r="E177" s="314">
        <v>1</v>
      </c>
      <c r="F177" s="311">
        <v>100</v>
      </c>
      <c r="G177" s="312" t="s">
        <v>66</v>
      </c>
      <c r="H177" s="22">
        <f t="shared" si="11"/>
        <v>880.00000000000011</v>
      </c>
      <c r="I177" s="185">
        <v>8.8000000000000007</v>
      </c>
      <c r="J177" s="26" t="s">
        <v>246</v>
      </c>
      <c r="K177" s="26"/>
      <c r="L177" s="1"/>
    </row>
    <row r="178" spans="1:12" s="15" customFormat="1" ht="15.6" customHeight="1" outlineLevel="2" x14ac:dyDescent="0.25">
      <c r="A178" s="18"/>
      <c r="B178" s="493" t="s">
        <v>590</v>
      </c>
      <c r="C178" s="219"/>
      <c r="D178" s="489"/>
      <c r="E178" s="314">
        <v>1</v>
      </c>
      <c r="F178" s="311">
        <v>100</v>
      </c>
      <c r="G178" s="312" t="s">
        <v>66</v>
      </c>
      <c r="H178" s="22">
        <f t="shared" si="11"/>
        <v>960</v>
      </c>
      <c r="I178" s="185">
        <v>9.6</v>
      </c>
      <c r="J178" s="26" t="s">
        <v>246</v>
      </c>
      <c r="K178" s="26"/>
      <c r="L178" s="1"/>
    </row>
    <row r="179" spans="1:12" s="15" customFormat="1" ht="15.6" customHeight="1" outlineLevel="2" x14ac:dyDescent="0.25">
      <c r="A179" s="18"/>
      <c r="B179" s="493" t="s">
        <v>591</v>
      </c>
      <c r="C179" s="219"/>
      <c r="D179" s="489"/>
      <c r="E179" s="314">
        <v>1</v>
      </c>
      <c r="F179" s="311">
        <v>100</v>
      </c>
      <c r="G179" s="312" t="s">
        <v>66</v>
      </c>
      <c r="H179" s="22">
        <f t="shared" si="11"/>
        <v>1040</v>
      </c>
      <c r="I179" s="185">
        <v>10.4</v>
      </c>
      <c r="J179" s="26" t="s">
        <v>246</v>
      </c>
      <c r="K179" s="26"/>
      <c r="L179" s="1"/>
    </row>
    <row r="180" spans="1:12" s="15" customFormat="1" ht="15.6" customHeight="1" outlineLevel="2" x14ac:dyDescent="0.25">
      <c r="A180" s="18"/>
      <c r="B180" s="493" t="s">
        <v>592</v>
      </c>
      <c r="C180" s="219"/>
      <c r="D180" s="489"/>
      <c r="E180" s="314">
        <v>1</v>
      </c>
      <c r="F180" s="311">
        <v>100</v>
      </c>
      <c r="G180" s="312" t="s">
        <v>66</v>
      </c>
      <c r="H180" s="22">
        <f t="shared" si="11"/>
        <v>1180</v>
      </c>
      <c r="I180" s="185">
        <v>11.8</v>
      </c>
      <c r="J180" s="26" t="s">
        <v>246</v>
      </c>
      <c r="K180" s="26"/>
      <c r="L180" s="1"/>
    </row>
    <row r="181" spans="1:12" s="15" customFormat="1" ht="15.6" customHeight="1" outlineLevel="2" x14ac:dyDescent="0.25">
      <c r="A181" s="18"/>
      <c r="B181" s="493" t="s">
        <v>593</v>
      </c>
      <c r="C181" s="219"/>
      <c r="D181" s="489"/>
      <c r="E181" s="314">
        <v>1</v>
      </c>
      <c r="F181" s="311">
        <v>100</v>
      </c>
      <c r="G181" s="312" t="s">
        <v>66</v>
      </c>
      <c r="H181" s="22">
        <f t="shared" si="11"/>
        <v>1290</v>
      </c>
      <c r="I181" s="185">
        <v>12.9</v>
      </c>
      <c r="J181" s="26" t="s">
        <v>246</v>
      </c>
      <c r="K181" s="26"/>
      <c r="L181" s="1"/>
    </row>
    <row r="182" spans="1:12" s="15" customFormat="1" ht="15.6" customHeight="1" outlineLevel="2" x14ac:dyDescent="0.25">
      <c r="A182" s="18"/>
      <c r="B182" s="493" t="s">
        <v>594</v>
      </c>
      <c r="C182" s="219"/>
      <c r="D182" s="489"/>
      <c r="E182" s="314">
        <v>1</v>
      </c>
      <c r="F182" s="311">
        <v>100</v>
      </c>
      <c r="G182" s="312" t="s">
        <v>66</v>
      </c>
      <c r="H182" s="22">
        <f t="shared" si="11"/>
        <v>1390</v>
      </c>
      <c r="I182" s="185">
        <v>13.9</v>
      </c>
      <c r="J182" s="26" t="s">
        <v>246</v>
      </c>
      <c r="K182" s="26"/>
      <c r="L182" s="1"/>
    </row>
    <row r="183" spans="1:12" s="15" customFormat="1" ht="15.6" customHeight="1" outlineLevel="2" x14ac:dyDescent="0.25">
      <c r="A183" s="18"/>
      <c r="B183" s="493" t="s">
        <v>595</v>
      </c>
      <c r="C183" s="219"/>
      <c r="D183" s="489"/>
      <c r="E183" s="314">
        <v>1</v>
      </c>
      <c r="F183" s="311">
        <v>100</v>
      </c>
      <c r="G183" s="312" t="s">
        <v>66</v>
      </c>
      <c r="H183" s="22">
        <f t="shared" si="11"/>
        <v>2960</v>
      </c>
      <c r="I183" s="185">
        <v>29.6</v>
      </c>
      <c r="J183" s="26" t="s">
        <v>246</v>
      </c>
      <c r="K183" s="26"/>
      <c r="L183" s="1"/>
    </row>
    <row r="184" spans="1:12" s="15" customFormat="1" ht="15.6" customHeight="1" outlineLevel="2" x14ac:dyDescent="0.25">
      <c r="A184" s="18"/>
      <c r="B184" s="493" t="s">
        <v>596</v>
      </c>
      <c r="C184" s="219"/>
      <c r="D184" s="489"/>
      <c r="E184" s="314">
        <v>1</v>
      </c>
      <c r="F184" s="311">
        <v>100</v>
      </c>
      <c r="G184" s="312" t="s">
        <v>66</v>
      </c>
      <c r="H184" s="22">
        <f t="shared" si="11"/>
        <v>3340</v>
      </c>
      <c r="I184" s="185">
        <v>33.4</v>
      </c>
      <c r="J184" s="26" t="s">
        <v>246</v>
      </c>
      <c r="K184" s="26"/>
      <c r="L184" s="1"/>
    </row>
    <row r="185" spans="1:12" s="15" customFormat="1" ht="15.6" customHeight="1" outlineLevel="2" x14ac:dyDescent="0.25">
      <c r="A185" s="18"/>
      <c r="B185" s="493" t="s">
        <v>597</v>
      </c>
      <c r="C185" s="219"/>
      <c r="D185" s="489"/>
      <c r="E185" s="314">
        <v>1</v>
      </c>
      <c r="F185" s="311">
        <v>100</v>
      </c>
      <c r="G185" s="312" t="s">
        <v>66</v>
      </c>
      <c r="H185" s="22">
        <f t="shared" si="11"/>
        <v>3900</v>
      </c>
      <c r="I185" s="185">
        <v>39</v>
      </c>
      <c r="J185" s="26" t="s">
        <v>246</v>
      </c>
      <c r="K185" s="26"/>
      <c r="L185" s="1"/>
    </row>
    <row r="186" spans="1:12" s="15" customFormat="1" ht="15.6" customHeight="1" outlineLevel="2" x14ac:dyDescent="0.25">
      <c r="A186" s="18"/>
      <c r="B186" s="493" t="s">
        <v>598</v>
      </c>
      <c r="C186" s="219"/>
      <c r="D186" s="489"/>
      <c r="E186" s="314">
        <v>1</v>
      </c>
      <c r="F186" s="311">
        <v>100</v>
      </c>
      <c r="G186" s="312" t="s">
        <v>66</v>
      </c>
      <c r="H186" s="22">
        <f t="shared" si="11"/>
        <v>4670</v>
      </c>
      <c r="I186" s="185">
        <v>46.7</v>
      </c>
      <c r="J186" s="26" t="s">
        <v>246</v>
      </c>
      <c r="K186" s="26"/>
      <c r="L186" s="1"/>
    </row>
    <row r="187" spans="1:12" s="15" customFormat="1" ht="15.6" customHeight="1" outlineLevel="2" x14ac:dyDescent="0.25">
      <c r="A187" s="18"/>
      <c r="B187" s="493" t="s">
        <v>599</v>
      </c>
      <c r="C187" s="219"/>
      <c r="D187" s="489"/>
      <c r="E187" s="314">
        <v>1</v>
      </c>
      <c r="F187" s="311">
        <v>100</v>
      </c>
      <c r="G187" s="312" t="s">
        <v>66</v>
      </c>
      <c r="H187" s="22">
        <f t="shared" si="11"/>
        <v>5230</v>
      </c>
      <c r="I187" s="185">
        <v>52.3</v>
      </c>
      <c r="J187" s="26" t="s">
        <v>246</v>
      </c>
      <c r="K187" s="26"/>
      <c r="L187" s="1"/>
    </row>
    <row r="188" spans="1:12" s="15" customFormat="1" ht="15.6" customHeight="1" outlineLevel="2" x14ac:dyDescent="0.25">
      <c r="A188" s="18"/>
      <c r="B188" s="493" t="s">
        <v>600</v>
      </c>
      <c r="C188" s="219"/>
      <c r="D188" s="489"/>
      <c r="E188" s="314">
        <v>1</v>
      </c>
      <c r="F188" s="311">
        <v>100</v>
      </c>
      <c r="G188" s="312" t="s">
        <v>66</v>
      </c>
      <c r="H188" s="22">
        <f t="shared" si="11"/>
        <v>5650</v>
      </c>
      <c r="I188" s="185">
        <v>56.5</v>
      </c>
      <c r="J188" s="26" t="s">
        <v>246</v>
      </c>
      <c r="K188" s="26"/>
      <c r="L188" s="1"/>
    </row>
    <row r="189" spans="1:12" s="15" customFormat="1" ht="15.6" customHeight="1" outlineLevel="2" x14ac:dyDescent="0.25">
      <c r="A189" s="18"/>
      <c r="B189" s="493" t="s">
        <v>601</v>
      </c>
      <c r="C189" s="219"/>
      <c r="D189" s="489"/>
      <c r="E189" s="314">
        <v>1</v>
      </c>
      <c r="F189" s="311">
        <v>100</v>
      </c>
      <c r="G189" s="312" t="s">
        <v>66</v>
      </c>
      <c r="H189" s="22">
        <f t="shared" si="11"/>
        <v>6150</v>
      </c>
      <c r="I189" s="185">
        <v>61.5</v>
      </c>
      <c r="J189" s="26" t="s">
        <v>246</v>
      </c>
      <c r="K189" s="26"/>
      <c r="L189" s="1"/>
    </row>
    <row r="190" spans="1:12" s="15" customFormat="1" ht="15.6" customHeight="1" outlineLevel="2" x14ac:dyDescent="0.25">
      <c r="A190" s="18"/>
      <c r="B190" s="493" t="s">
        <v>602</v>
      </c>
      <c r="D190" s="489"/>
      <c r="E190" s="314">
        <v>1</v>
      </c>
      <c r="F190" s="311">
        <v>100</v>
      </c>
      <c r="G190" s="312" t="s">
        <v>66</v>
      </c>
      <c r="H190" s="22">
        <f t="shared" si="11"/>
        <v>6680</v>
      </c>
      <c r="I190" s="185">
        <v>66.8</v>
      </c>
      <c r="J190" s="26" t="s">
        <v>246</v>
      </c>
      <c r="K190" s="26"/>
      <c r="L190" s="1"/>
    </row>
    <row r="191" spans="1:12" s="15" customFormat="1" ht="36" customHeight="1" outlineLevel="1" x14ac:dyDescent="0.25">
      <c r="A191" s="716" t="s">
        <v>611</v>
      </c>
      <c r="B191" s="717"/>
      <c r="C191" s="308"/>
      <c r="D191" s="308"/>
      <c r="E191" s="310" t="s">
        <v>57</v>
      </c>
      <c r="F191" s="684" t="s">
        <v>440</v>
      </c>
      <c r="G191" s="685"/>
      <c r="H191" s="48" t="s">
        <v>4</v>
      </c>
      <c r="I191" s="48" t="s">
        <v>442</v>
      </c>
      <c r="J191" s="287"/>
      <c r="K191" s="309"/>
      <c r="L191" s="1"/>
    </row>
    <row r="192" spans="1:12" s="15" customFormat="1" ht="15.6" customHeight="1" outlineLevel="2" x14ac:dyDescent="0.25">
      <c r="A192" s="18"/>
      <c r="B192" s="493" t="s">
        <v>604</v>
      </c>
      <c r="C192" s="219"/>
      <c r="D192" s="489"/>
      <c r="E192" s="314">
        <v>1</v>
      </c>
      <c r="F192" s="311">
        <v>100</v>
      </c>
      <c r="G192" s="312" t="s">
        <v>66</v>
      </c>
      <c r="H192" s="22">
        <f t="shared" ref="H192:H198" si="12">I192*F192</f>
        <v>640</v>
      </c>
      <c r="I192" s="185">
        <v>6.4</v>
      </c>
      <c r="J192" s="26" t="s">
        <v>246</v>
      </c>
      <c r="K192" s="26"/>
      <c r="L192" s="1"/>
    </row>
    <row r="193" spans="1:12" s="15" customFormat="1" ht="15.6" customHeight="1" outlineLevel="2" x14ac:dyDescent="0.25">
      <c r="A193" s="18"/>
      <c r="B193" s="493" t="s">
        <v>605</v>
      </c>
      <c r="C193" s="219"/>
      <c r="D193" s="489"/>
      <c r="E193" s="314">
        <v>1</v>
      </c>
      <c r="F193" s="311">
        <v>100</v>
      </c>
      <c r="G193" s="312" t="s">
        <v>66</v>
      </c>
      <c r="H193" s="22">
        <f t="shared" si="12"/>
        <v>690</v>
      </c>
      <c r="I193" s="185">
        <v>6.9</v>
      </c>
      <c r="J193" s="26" t="s">
        <v>246</v>
      </c>
      <c r="K193" s="26"/>
      <c r="L193" s="1"/>
    </row>
    <row r="194" spans="1:12" s="15" customFormat="1" ht="15.6" customHeight="1" outlineLevel="2" x14ac:dyDescent="0.25">
      <c r="A194" s="18"/>
      <c r="B194" s="493" t="s">
        <v>606</v>
      </c>
      <c r="C194" s="219"/>
      <c r="D194" s="489"/>
      <c r="E194" s="314">
        <v>1</v>
      </c>
      <c r="F194" s="311">
        <v>100</v>
      </c>
      <c r="G194" s="312" t="s">
        <v>66</v>
      </c>
      <c r="H194" s="22">
        <f t="shared" si="12"/>
        <v>750</v>
      </c>
      <c r="I194" s="185">
        <v>7.5</v>
      </c>
      <c r="J194" s="26" t="s">
        <v>246</v>
      </c>
      <c r="K194" s="26"/>
      <c r="L194" s="1"/>
    </row>
    <row r="195" spans="1:12" s="15" customFormat="1" ht="15.6" customHeight="1" outlineLevel="2" x14ac:dyDescent="0.25">
      <c r="A195" s="18"/>
      <c r="B195" s="493" t="s">
        <v>607</v>
      </c>
      <c r="C195" s="219"/>
      <c r="D195" s="489"/>
      <c r="E195" s="314">
        <v>1</v>
      </c>
      <c r="F195" s="311">
        <v>100</v>
      </c>
      <c r="G195" s="312" t="s">
        <v>66</v>
      </c>
      <c r="H195" s="22">
        <f t="shared" si="12"/>
        <v>830.00000000000011</v>
      </c>
      <c r="I195" s="185">
        <v>8.3000000000000007</v>
      </c>
      <c r="J195" s="26" t="s">
        <v>246</v>
      </c>
      <c r="K195" s="26"/>
      <c r="L195" s="1"/>
    </row>
    <row r="196" spans="1:12" s="15" customFormat="1" ht="15.6" customHeight="1" outlineLevel="2" x14ac:dyDescent="0.25">
      <c r="A196" s="18"/>
      <c r="B196" s="493" t="s">
        <v>608</v>
      </c>
      <c r="C196" s="219"/>
      <c r="D196" s="489"/>
      <c r="E196" s="314">
        <v>1</v>
      </c>
      <c r="F196" s="311">
        <v>100</v>
      </c>
      <c r="G196" s="312" t="s">
        <v>66</v>
      </c>
      <c r="H196" s="22">
        <f t="shared" si="12"/>
        <v>940</v>
      </c>
      <c r="I196" s="185">
        <v>9.4</v>
      </c>
      <c r="J196" s="26" t="s">
        <v>246</v>
      </c>
      <c r="K196" s="26"/>
      <c r="L196" s="1"/>
    </row>
    <row r="197" spans="1:12" s="15" customFormat="1" ht="15.6" customHeight="1" outlineLevel="2" x14ac:dyDescent="0.25">
      <c r="A197" s="18"/>
      <c r="B197" s="493" t="s">
        <v>609</v>
      </c>
      <c r="C197" s="219"/>
      <c r="D197" s="489"/>
      <c r="E197" s="314">
        <v>1</v>
      </c>
      <c r="F197" s="311">
        <v>100</v>
      </c>
      <c r="G197" s="312" t="s">
        <v>66</v>
      </c>
      <c r="H197" s="22">
        <f t="shared" si="12"/>
        <v>1050</v>
      </c>
      <c r="I197" s="185">
        <v>10.5</v>
      </c>
      <c r="J197" s="26" t="s">
        <v>246</v>
      </c>
      <c r="K197" s="26"/>
      <c r="L197" s="1"/>
    </row>
    <row r="198" spans="1:12" s="15" customFormat="1" ht="15.6" customHeight="1" outlineLevel="2" x14ac:dyDescent="0.25">
      <c r="A198" s="18"/>
      <c r="B198" s="493" t="s">
        <v>610</v>
      </c>
      <c r="C198" s="219"/>
      <c r="D198" s="489"/>
      <c r="E198" s="314">
        <v>1</v>
      </c>
      <c r="F198" s="311">
        <v>100</v>
      </c>
      <c r="G198" s="312" t="s">
        <v>66</v>
      </c>
      <c r="H198" s="22">
        <f t="shared" si="12"/>
        <v>1170</v>
      </c>
      <c r="I198" s="185">
        <v>11.7</v>
      </c>
      <c r="J198" s="26" t="s">
        <v>246</v>
      </c>
      <c r="K198" s="26"/>
      <c r="L198" s="1"/>
    </row>
    <row r="199" spans="1:12" s="15" customFormat="1" ht="36" customHeight="1" outlineLevel="1" x14ac:dyDescent="0.25">
      <c r="A199" s="716" t="s">
        <v>628</v>
      </c>
      <c r="B199" s="717"/>
      <c r="C199" s="308"/>
      <c r="D199" s="308"/>
      <c r="E199" s="310" t="s">
        <v>57</v>
      </c>
      <c r="F199" s="684" t="s">
        <v>440</v>
      </c>
      <c r="G199" s="685"/>
      <c r="H199" s="48" t="s">
        <v>4</v>
      </c>
      <c r="I199" s="48" t="s">
        <v>442</v>
      </c>
      <c r="J199" s="287"/>
      <c r="K199" s="309"/>
      <c r="L199" s="1"/>
    </row>
    <row r="200" spans="1:12" s="15" customFormat="1" ht="15.6" customHeight="1" outlineLevel="2" x14ac:dyDescent="0.25">
      <c r="A200" s="18"/>
      <c r="B200" s="493" t="s">
        <v>612</v>
      </c>
      <c r="C200" s="219"/>
      <c r="D200" s="489"/>
      <c r="E200" s="314">
        <v>1</v>
      </c>
      <c r="F200" s="311">
        <v>100</v>
      </c>
      <c r="G200" s="312" t="s">
        <v>66</v>
      </c>
      <c r="H200" s="22">
        <f t="shared" ref="H200:H215" si="13">I200*F200</f>
        <v>1610.0000000000002</v>
      </c>
      <c r="I200" s="185">
        <v>16.100000000000001</v>
      </c>
      <c r="J200" s="26" t="s">
        <v>246</v>
      </c>
      <c r="K200" s="26"/>
      <c r="L200" s="1"/>
    </row>
    <row r="201" spans="1:12" s="15" customFormat="1" ht="15.6" customHeight="1" outlineLevel="2" x14ac:dyDescent="0.25">
      <c r="A201" s="18"/>
      <c r="B201" s="493" t="s">
        <v>613</v>
      </c>
      <c r="C201" s="219"/>
      <c r="D201" s="489"/>
      <c r="E201" s="314">
        <v>1</v>
      </c>
      <c r="F201" s="311">
        <v>100</v>
      </c>
      <c r="G201" s="312" t="s">
        <v>66</v>
      </c>
      <c r="H201" s="22">
        <f t="shared" si="13"/>
        <v>1670</v>
      </c>
      <c r="I201" s="185">
        <v>16.7</v>
      </c>
      <c r="J201" s="26" t="s">
        <v>246</v>
      </c>
      <c r="K201" s="26"/>
      <c r="L201" s="1"/>
    </row>
    <row r="202" spans="1:12" s="15" customFormat="1" ht="15.6" customHeight="1" outlineLevel="2" x14ac:dyDescent="0.25">
      <c r="A202" s="18"/>
      <c r="B202" s="493" t="s">
        <v>614</v>
      </c>
      <c r="C202" s="219"/>
      <c r="D202" s="489"/>
      <c r="E202" s="314">
        <v>1</v>
      </c>
      <c r="F202" s="311">
        <v>100</v>
      </c>
      <c r="G202" s="312" t="s">
        <v>66</v>
      </c>
      <c r="H202" s="22">
        <f t="shared" si="13"/>
        <v>1750</v>
      </c>
      <c r="I202" s="185">
        <v>17.5</v>
      </c>
      <c r="J202" s="26" t="s">
        <v>246</v>
      </c>
      <c r="K202" s="26"/>
      <c r="L202" s="1"/>
    </row>
    <row r="203" spans="1:12" s="15" customFormat="1" ht="15.6" customHeight="1" outlineLevel="2" x14ac:dyDescent="0.25">
      <c r="A203" s="18"/>
      <c r="B203" s="493" t="s">
        <v>615</v>
      </c>
      <c r="C203" s="219"/>
      <c r="D203" s="489"/>
      <c r="E203" s="314">
        <v>1</v>
      </c>
      <c r="F203" s="311">
        <v>100</v>
      </c>
      <c r="G203" s="312" t="s">
        <v>66</v>
      </c>
      <c r="H203" s="22">
        <f t="shared" si="13"/>
        <v>1870</v>
      </c>
      <c r="I203" s="185">
        <v>18.7</v>
      </c>
      <c r="J203" s="26" t="s">
        <v>246</v>
      </c>
      <c r="K203" s="26"/>
      <c r="L203" s="1"/>
    </row>
    <row r="204" spans="1:12" s="15" customFormat="1" ht="15.6" customHeight="1" outlineLevel="2" x14ac:dyDescent="0.25">
      <c r="A204" s="18"/>
      <c r="B204" s="493" t="s">
        <v>616</v>
      </c>
      <c r="C204" s="219"/>
      <c r="D204" s="489"/>
      <c r="E204" s="314">
        <v>1</v>
      </c>
      <c r="F204" s="311">
        <v>100</v>
      </c>
      <c r="G204" s="312" t="s">
        <v>66</v>
      </c>
      <c r="H204" s="22">
        <f t="shared" si="13"/>
        <v>2000</v>
      </c>
      <c r="I204" s="185">
        <v>20</v>
      </c>
      <c r="J204" s="26" t="s">
        <v>246</v>
      </c>
      <c r="K204" s="26"/>
      <c r="L204" s="1"/>
    </row>
    <row r="205" spans="1:12" s="15" customFormat="1" ht="15.6" customHeight="1" outlineLevel="2" x14ac:dyDescent="0.25">
      <c r="A205" s="18"/>
      <c r="B205" s="493" t="s">
        <v>617</v>
      </c>
      <c r="C205" s="219"/>
      <c r="D205" s="489"/>
      <c r="E205" s="314">
        <v>1</v>
      </c>
      <c r="F205" s="311">
        <v>100</v>
      </c>
      <c r="G205" s="312" t="s">
        <v>66</v>
      </c>
      <c r="H205" s="22">
        <f t="shared" si="13"/>
        <v>2200</v>
      </c>
      <c r="I205" s="185">
        <v>22</v>
      </c>
      <c r="J205" s="26" t="s">
        <v>246</v>
      </c>
      <c r="K205" s="26"/>
      <c r="L205" s="1"/>
    </row>
    <row r="206" spans="1:12" s="15" customFormat="1" ht="15.6" customHeight="1" outlineLevel="2" x14ac:dyDescent="0.25">
      <c r="A206" s="18"/>
      <c r="B206" s="493" t="s">
        <v>618</v>
      </c>
      <c r="C206" s="219"/>
      <c r="D206" s="489"/>
      <c r="E206" s="314">
        <v>1</v>
      </c>
      <c r="F206" s="311">
        <v>100</v>
      </c>
      <c r="G206" s="312" t="s">
        <v>66</v>
      </c>
      <c r="H206" s="22">
        <f t="shared" si="13"/>
        <v>2370</v>
      </c>
      <c r="I206" s="185">
        <v>23.7</v>
      </c>
      <c r="J206" s="26" t="s">
        <v>246</v>
      </c>
      <c r="K206" s="26"/>
      <c r="L206" s="1"/>
    </row>
    <row r="207" spans="1:12" s="15" customFormat="1" ht="15.6" customHeight="1" outlineLevel="2" x14ac:dyDescent="0.25">
      <c r="A207" s="18"/>
      <c r="B207" s="493" t="s">
        <v>619</v>
      </c>
      <c r="C207" s="219"/>
      <c r="D207" s="489"/>
      <c r="E207" s="314">
        <v>1</v>
      </c>
      <c r="F207" s="311">
        <v>100</v>
      </c>
      <c r="G207" s="312" t="s">
        <v>66</v>
      </c>
      <c r="H207" s="22">
        <f t="shared" si="13"/>
        <v>2750</v>
      </c>
      <c r="I207" s="185">
        <v>27.5</v>
      </c>
      <c r="J207" s="26" t="s">
        <v>246</v>
      </c>
      <c r="K207" s="26"/>
      <c r="L207" s="1"/>
    </row>
    <row r="208" spans="1:12" s="15" customFormat="1" ht="15.6" customHeight="1" outlineLevel="2" x14ac:dyDescent="0.25">
      <c r="A208" s="18"/>
      <c r="B208" s="493" t="s">
        <v>620</v>
      </c>
      <c r="C208" s="219"/>
      <c r="D208" s="489"/>
      <c r="E208" s="314">
        <v>1</v>
      </c>
      <c r="F208" s="311">
        <v>100</v>
      </c>
      <c r="G208" s="312" t="s">
        <v>66</v>
      </c>
      <c r="H208" s="22">
        <f t="shared" si="13"/>
        <v>3020</v>
      </c>
      <c r="I208" s="185">
        <v>30.2</v>
      </c>
      <c r="J208" s="26" t="s">
        <v>246</v>
      </c>
      <c r="K208" s="26"/>
      <c r="L208" s="1"/>
    </row>
    <row r="209" spans="1:12" s="15" customFormat="1" ht="15.6" customHeight="1" outlineLevel="2" x14ac:dyDescent="0.25">
      <c r="A209" s="18"/>
      <c r="B209" s="493" t="s">
        <v>621</v>
      </c>
      <c r="C209" s="219"/>
      <c r="D209" s="489"/>
      <c r="E209" s="314">
        <v>1</v>
      </c>
      <c r="F209" s="311">
        <v>100</v>
      </c>
      <c r="G209" s="312" t="s">
        <v>66</v>
      </c>
      <c r="H209" s="22">
        <f t="shared" si="13"/>
        <v>3429.9999999999995</v>
      </c>
      <c r="I209" s="185">
        <v>34.299999999999997</v>
      </c>
      <c r="J209" s="26" t="s">
        <v>246</v>
      </c>
      <c r="K209" s="26"/>
      <c r="L209" s="1"/>
    </row>
    <row r="210" spans="1:12" s="15" customFormat="1" ht="15.6" customHeight="1" outlineLevel="2" x14ac:dyDescent="0.25">
      <c r="A210" s="18"/>
      <c r="B210" s="493" t="s">
        <v>622</v>
      </c>
      <c r="C210" s="219"/>
      <c r="D210" s="489"/>
      <c r="E210" s="314">
        <v>1</v>
      </c>
      <c r="F210" s="311">
        <v>100</v>
      </c>
      <c r="G210" s="312" t="s">
        <v>66</v>
      </c>
      <c r="H210" s="22">
        <f t="shared" si="13"/>
        <v>3700</v>
      </c>
      <c r="I210" s="185">
        <v>37</v>
      </c>
      <c r="J210" s="26" t="s">
        <v>246</v>
      </c>
      <c r="K210" s="26"/>
      <c r="L210" s="1"/>
    </row>
    <row r="211" spans="1:12" s="15" customFormat="1" ht="15.6" customHeight="1" outlineLevel="2" x14ac:dyDescent="0.25">
      <c r="A211" s="18"/>
      <c r="B211" s="493" t="s">
        <v>623</v>
      </c>
      <c r="C211" s="219"/>
      <c r="D211" s="489"/>
      <c r="E211" s="314">
        <v>1</v>
      </c>
      <c r="F211" s="311">
        <v>100</v>
      </c>
      <c r="G211" s="312" t="s">
        <v>66</v>
      </c>
      <c r="H211" s="22">
        <f t="shared" si="13"/>
        <v>4050</v>
      </c>
      <c r="I211" s="185">
        <v>40.5</v>
      </c>
      <c r="J211" s="26" t="s">
        <v>246</v>
      </c>
      <c r="K211" s="26"/>
      <c r="L211" s="1"/>
    </row>
    <row r="212" spans="1:12" s="15" customFormat="1" ht="15.6" customHeight="1" outlineLevel="2" x14ac:dyDescent="0.25">
      <c r="A212" s="18"/>
      <c r="B212" s="493" t="s">
        <v>624</v>
      </c>
      <c r="C212" s="219"/>
      <c r="D212" s="489"/>
      <c r="E212" s="314">
        <v>1</v>
      </c>
      <c r="F212" s="311">
        <v>100</v>
      </c>
      <c r="G212" s="312" t="s">
        <v>66</v>
      </c>
      <c r="H212" s="22">
        <f t="shared" si="13"/>
        <v>4710</v>
      </c>
      <c r="I212" s="185">
        <v>47.1</v>
      </c>
      <c r="J212" s="26" t="s">
        <v>246</v>
      </c>
      <c r="K212" s="26"/>
      <c r="L212" s="1"/>
    </row>
    <row r="213" spans="1:12" s="15" customFormat="1" ht="15.6" customHeight="1" outlineLevel="2" x14ac:dyDescent="0.25">
      <c r="A213" s="18"/>
      <c r="B213" s="493" t="s">
        <v>625</v>
      </c>
      <c r="C213" s="219"/>
      <c r="D213" s="489"/>
      <c r="E213" s="314">
        <v>1</v>
      </c>
      <c r="F213" s="311">
        <v>100</v>
      </c>
      <c r="G213" s="312" t="s">
        <v>66</v>
      </c>
      <c r="H213" s="22">
        <f t="shared" si="13"/>
        <v>5400</v>
      </c>
      <c r="I213" s="185">
        <v>54</v>
      </c>
      <c r="J213" s="26" t="s">
        <v>246</v>
      </c>
      <c r="K213" s="26"/>
      <c r="L213" s="1"/>
    </row>
    <row r="214" spans="1:12" s="15" customFormat="1" ht="15.6" customHeight="1" outlineLevel="2" x14ac:dyDescent="0.25">
      <c r="A214" s="18"/>
      <c r="B214" s="493" t="s">
        <v>626</v>
      </c>
      <c r="D214" s="489"/>
      <c r="E214" s="314">
        <v>1</v>
      </c>
      <c r="F214" s="311">
        <v>1</v>
      </c>
      <c r="G214" s="312" t="s">
        <v>66</v>
      </c>
      <c r="H214" s="22">
        <f t="shared" si="13"/>
        <v>3760.6</v>
      </c>
      <c r="I214" s="185">
        <v>3760.6</v>
      </c>
      <c r="J214" s="26" t="s">
        <v>246</v>
      </c>
      <c r="K214" s="26"/>
      <c r="L214" s="1"/>
    </row>
    <row r="215" spans="1:12" s="15" customFormat="1" ht="15.6" customHeight="1" outlineLevel="2" x14ac:dyDescent="0.25">
      <c r="A215" s="18"/>
      <c r="B215" s="493" t="s">
        <v>627</v>
      </c>
      <c r="C215" s="219"/>
      <c r="D215" s="489"/>
      <c r="E215" s="314">
        <v>1</v>
      </c>
      <c r="F215" s="311">
        <v>1</v>
      </c>
      <c r="G215" s="312" t="s">
        <v>66</v>
      </c>
      <c r="H215" s="22">
        <f t="shared" si="13"/>
        <v>599.4</v>
      </c>
      <c r="I215" s="185">
        <v>599.4</v>
      </c>
      <c r="J215" s="26" t="s">
        <v>246</v>
      </c>
      <c r="K215" s="26"/>
      <c r="L215" s="1"/>
    </row>
    <row r="216" spans="1:12" s="15" customFormat="1" ht="36" customHeight="1" outlineLevel="1" x14ac:dyDescent="0.25">
      <c r="A216" s="716" t="s">
        <v>634</v>
      </c>
      <c r="B216" s="717"/>
      <c r="C216" s="308"/>
      <c r="D216" s="310"/>
      <c r="E216" s="310" t="s">
        <v>57</v>
      </c>
      <c r="F216" s="684" t="s">
        <v>440</v>
      </c>
      <c r="G216" s="685"/>
      <c r="H216" s="48" t="s">
        <v>4</v>
      </c>
      <c r="I216" s="48" t="s">
        <v>442</v>
      </c>
      <c r="J216" s="287"/>
      <c r="K216" s="309"/>
      <c r="L216" s="1"/>
    </row>
    <row r="217" spans="1:12" s="15" customFormat="1" ht="15.6" customHeight="1" outlineLevel="2" x14ac:dyDescent="0.25">
      <c r="A217" s="18"/>
      <c r="B217" s="493" t="s">
        <v>629</v>
      </c>
      <c r="C217" s="219"/>
      <c r="D217" s="489"/>
      <c r="E217" s="314">
        <v>1</v>
      </c>
      <c r="F217" s="311">
        <v>100</v>
      </c>
      <c r="G217" s="312" t="s">
        <v>66</v>
      </c>
      <c r="H217" s="22">
        <f t="shared" ref="H217:H221" si="14">I217*F217</f>
        <v>900</v>
      </c>
      <c r="I217" s="185">
        <v>9</v>
      </c>
      <c r="J217" s="26" t="s">
        <v>246</v>
      </c>
      <c r="K217" s="26"/>
      <c r="L217" s="1"/>
    </row>
    <row r="218" spans="1:12" s="15" customFormat="1" ht="15.6" customHeight="1" outlineLevel="2" x14ac:dyDescent="0.25">
      <c r="A218" s="18"/>
      <c r="B218" s="493" t="s">
        <v>630</v>
      </c>
      <c r="C218" s="219"/>
      <c r="D218" s="489"/>
      <c r="E218" s="314">
        <v>1</v>
      </c>
      <c r="F218" s="311">
        <v>100</v>
      </c>
      <c r="G218" s="312" t="s">
        <v>66</v>
      </c>
      <c r="H218" s="22">
        <f t="shared" si="14"/>
        <v>1160</v>
      </c>
      <c r="I218" s="185">
        <v>11.6</v>
      </c>
      <c r="J218" s="26" t="s">
        <v>246</v>
      </c>
      <c r="K218" s="26"/>
      <c r="L218" s="1"/>
    </row>
    <row r="219" spans="1:12" s="15" customFormat="1" ht="15.6" customHeight="1" outlineLevel="2" x14ac:dyDescent="0.25">
      <c r="A219" s="18"/>
      <c r="B219" s="493" t="s">
        <v>631</v>
      </c>
      <c r="C219" s="219"/>
      <c r="D219" s="489"/>
      <c r="E219" s="314">
        <v>1</v>
      </c>
      <c r="F219" s="311">
        <v>100</v>
      </c>
      <c r="G219" s="312" t="s">
        <v>66</v>
      </c>
      <c r="H219" s="22">
        <f t="shared" si="14"/>
        <v>1960.0000000000002</v>
      </c>
      <c r="I219" s="185">
        <v>19.600000000000001</v>
      </c>
      <c r="J219" s="26" t="s">
        <v>246</v>
      </c>
      <c r="K219" s="26"/>
      <c r="L219" s="1"/>
    </row>
    <row r="220" spans="1:12" s="15" customFormat="1" ht="15.6" customHeight="1" outlineLevel="2" x14ac:dyDescent="0.25">
      <c r="A220" s="18"/>
      <c r="B220" s="493" t="s">
        <v>632</v>
      </c>
      <c r="C220" s="219"/>
      <c r="D220" s="489"/>
      <c r="E220" s="314">
        <v>1</v>
      </c>
      <c r="F220" s="311">
        <v>200</v>
      </c>
      <c r="G220" s="312" t="s">
        <v>66</v>
      </c>
      <c r="H220" s="22">
        <f t="shared" si="14"/>
        <v>2720</v>
      </c>
      <c r="I220" s="185">
        <v>13.6</v>
      </c>
      <c r="J220" s="26" t="s">
        <v>246</v>
      </c>
      <c r="K220" s="26"/>
      <c r="L220" s="1"/>
    </row>
    <row r="221" spans="1:12" s="15" customFormat="1" ht="15.6" customHeight="1" outlineLevel="2" x14ac:dyDescent="0.25">
      <c r="A221" s="18"/>
      <c r="B221" s="493" t="s">
        <v>633</v>
      </c>
      <c r="C221" s="219"/>
      <c r="D221" s="489"/>
      <c r="E221" s="314">
        <v>1</v>
      </c>
      <c r="F221" s="311">
        <v>200</v>
      </c>
      <c r="G221" s="312" t="s">
        <v>66</v>
      </c>
      <c r="H221" s="22">
        <f t="shared" si="14"/>
        <v>2720</v>
      </c>
      <c r="I221" s="185">
        <v>13.6</v>
      </c>
      <c r="J221" s="26" t="s">
        <v>246</v>
      </c>
      <c r="K221" s="26"/>
      <c r="L221" s="1"/>
    </row>
    <row r="222" spans="1:12" s="15" customFormat="1" ht="36" customHeight="1" outlineLevel="1" x14ac:dyDescent="0.25">
      <c r="A222" s="716" t="s">
        <v>906</v>
      </c>
      <c r="B222" s="717"/>
      <c r="C222" s="308"/>
      <c r="D222" s="310"/>
      <c r="E222" s="310" t="s">
        <v>57</v>
      </c>
      <c r="F222" s="684" t="s">
        <v>440</v>
      </c>
      <c r="G222" s="685"/>
      <c r="H222" s="48" t="s">
        <v>4</v>
      </c>
      <c r="I222" s="48" t="s">
        <v>442</v>
      </c>
      <c r="J222" s="287"/>
      <c r="K222" s="309"/>
      <c r="L222" s="1"/>
    </row>
    <row r="223" spans="1:12" s="15" customFormat="1" ht="15.6" customHeight="1" outlineLevel="2" x14ac:dyDescent="0.25">
      <c r="A223" s="18"/>
      <c r="B223" s="381" t="s">
        <v>907</v>
      </c>
      <c r="C223" s="219"/>
      <c r="D223" s="489"/>
      <c r="E223" s="314">
        <v>1</v>
      </c>
      <c r="F223" s="22">
        <v>1</v>
      </c>
      <c r="G223" s="320" t="s">
        <v>66</v>
      </c>
      <c r="H223" s="22">
        <f t="shared" ref="H223:H226" si="15">I223*F223</f>
        <v>411.1</v>
      </c>
      <c r="I223" s="87">
        <v>411.1</v>
      </c>
      <c r="J223" s="26" t="s">
        <v>246</v>
      </c>
      <c r="K223" s="26"/>
      <c r="L223" s="1"/>
    </row>
    <row r="224" spans="1:12" s="15" customFormat="1" ht="15.6" customHeight="1" outlineLevel="2" x14ac:dyDescent="0.25">
      <c r="A224" s="18"/>
      <c r="B224" s="381" t="s">
        <v>908</v>
      </c>
      <c r="C224" s="219"/>
      <c r="D224" s="489"/>
      <c r="E224" s="314">
        <v>1</v>
      </c>
      <c r="F224" s="22">
        <v>1</v>
      </c>
      <c r="G224" s="320" t="s">
        <v>66</v>
      </c>
      <c r="H224" s="22">
        <f t="shared" si="15"/>
        <v>352</v>
      </c>
      <c r="I224" s="87">
        <v>352</v>
      </c>
      <c r="J224" s="26" t="s">
        <v>246</v>
      </c>
      <c r="K224" s="26"/>
      <c r="L224" s="1"/>
    </row>
    <row r="225" spans="1:12" s="15" customFormat="1" ht="15.6" customHeight="1" outlineLevel="2" x14ac:dyDescent="0.25">
      <c r="A225" s="18"/>
      <c r="B225" s="381" t="s">
        <v>909</v>
      </c>
      <c r="C225" s="219"/>
      <c r="D225" s="489"/>
      <c r="E225" s="314">
        <v>1</v>
      </c>
      <c r="F225" s="22">
        <v>1</v>
      </c>
      <c r="G225" s="320" t="s">
        <v>66</v>
      </c>
      <c r="H225" s="22">
        <f t="shared" si="15"/>
        <v>2551.4</v>
      </c>
      <c r="I225" s="87">
        <v>2551.4</v>
      </c>
      <c r="J225" s="26" t="s">
        <v>246</v>
      </c>
      <c r="K225" s="26"/>
      <c r="L225" s="1"/>
    </row>
    <row r="226" spans="1:12" s="15" customFormat="1" ht="15.6" customHeight="1" outlineLevel="2" x14ac:dyDescent="0.25">
      <c r="A226" s="18"/>
      <c r="B226" s="381" t="s">
        <v>910</v>
      </c>
      <c r="C226" s="219"/>
      <c r="D226" s="489"/>
      <c r="E226" s="314">
        <v>1</v>
      </c>
      <c r="F226" s="22">
        <v>1</v>
      </c>
      <c r="G226" s="320" t="s">
        <v>66</v>
      </c>
      <c r="H226" s="22">
        <f t="shared" si="15"/>
        <v>3847.2</v>
      </c>
      <c r="I226" s="87">
        <v>3847.2</v>
      </c>
      <c r="J226" s="26" t="s">
        <v>246</v>
      </c>
      <c r="K226" s="26"/>
      <c r="L226" s="1"/>
    </row>
    <row r="227" spans="1:12" s="15" customFormat="1" ht="36" customHeight="1" outlineLevel="1" x14ac:dyDescent="0.25">
      <c r="A227" s="716" t="s">
        <v>650</v>
      </c>
      <c r="B227" s="717"/>
      <c r="C227" s="308"/>
      <c r="D227" s="308"/>
      <c r="E227" s="310" t="s">
        <v>57</v>
      </c>
      <c r="F227" s="684" t="s">
        <v>440</v>
      </c>
      <c r="G227" s="685"/>
      <c r="H227" s="48" t="s">
        <v>4</v>
      </c>
      <c r="I227" s="48" t="s">
        <v>442</v>
      </c>
      <c r="J227" s="287"/>
      <c r="K227" s="309"/>
      <c r="L227" s="1"/>
    </row>
    <row r="228" spans="1:12" s="15" customFormat="1" ht="15.6" customHeight="1" outlineLevel="2" x14ac:dyDescent="0.25">
      <c r="A228" s="18"/>
      <c r="B228" s="493" t="s">
        <v>635</v>
      </c>
      <c r="C228" s="219"/>
      <c r="D228" s="489"/>
      <c r="E228" s="314">
        <v>1</v>
      </c>
      <c r="F228" s="311">
        <v>200</v>
      </c>
      <c r="G228" s="312" t="s">
        <v>66</v>
      </c>
      <c r="H228" s="22">
        <f t="shared" ref="H228:H242" si="16">I228*F228</f>
        <v>2940</v>
      </c>
      <c r="I228" s="185">
        <v>14.7</v>
      </c>
      <c r="J228" s="26" t="s">
        <v>246</v>
      </c>
      <c r="K228" s="26"/>
      <c r="L228" s="1"/>
    </row>
    <row r="229" spans="1:12" s="15" customFormat="1" ht="15.6" customHeight="1" outlineLevel="2" x14ac:dyDescent="0.25">
      <c r="A229" s="18"/>
      <c r="B229" s="493" t="s">
        <v>636</v>
      </c>
      <c r="C229" s="219"/>
      <c r="D229" s="489"/>
      <c r="E229" s="314">
        <v>1</v>
      </c>
      <c r="F229" s="311">
        <v>200</v>
      </c>
      <c r="G229" s="312" t="s">
        <v>66</v>
      </c>
      <c r="H229" s="22">
        <f t="shared" si="16"/>
        <v>3360</v>
      </c>
      <c r="I229" s="185">
        <v>16.8</v>
      </c>
      <c r="J229" s="26" t="s">
        <v>246</v>
      </c>
      <c r="K229" s="26"/>
      <c r="L229" s="1"/>
    </row>
    <row r="230" spans="1:12" s="15" customFormat="1" ht="15.6" customHeight="1" outlineLevel="2" x14ac:dyDescent="0.25">
      <c r="A230" s="18"/>
      <c r="B230" s="493" t="s">
        <v>637</v>
      </c>
      <c r="C230" s="219"/>
      <c r="D230" s="489"/>
      <c r="E230" s="314">
        <v>1</v>
      </c>
      <c r="F230" s="311">
        <v>200</v>
      </c>
      <c r="G230" s="312" t="s">
        <v>66</v>
      </c>
      <c r="H230" s="22">
        <f t="shared" si="16"/>
        <v>3860</v>
      </c>
      <c r="I230" s="185">
        <v>19.3</v>
      </c>
      <c r="J230" s="26" t="s">
        <v>246</v>
      </c>
      <c r="K230" s="26"/>
      <c r="L230" s="1"/>
    </row>
    <row r="231" spans="1:12" s="15" customFormat="1" ht="15.6" customHeight="1" outlineLevel="2" x14ac:dyDescent="0.25">
      <c r="A231" s="18"/>
      <c r="B231" s="493" t="s">
        <v>638</v>
      </c>
      <c r="C231" s="219"/>
      <c r="D231" s="489"/>
      <c r="E231" s="314">
        <v>1</v>
      </c>
      <c r="F231" s="311">
        <v>200</v>
      </c>
      <c r="G231" s="312" t="s">
        <v>66</v>
      </c>
      <c r="H231" s="22">
        <f t="shared" si="16"/>
        <v>4240</v>
      </c>
      <c r="I231" s="185">
        <v>21.2</v>
      </c>
      <c r="J231" s="26" t="s">
        <v>246</v>
      </c>
      <c r="K231" s="26"/>
      <c r="L231" s="1"/>
    </row>
    <row r="232" spans="1:12" s="15" customFormat="1" ht="15.6" customHeight="1" outlineLevel="2" x14ac:dyDescent="0.25">
      <c r="A232" s="18"/>
      <c r="B232" s="493" t="s">
        <v>639</v>
      </c>
      <c r="C232" s="219"/>
      <c r="D232" s="489"/>
      <c r="E232" s="314">
        <v>1</v>
      </c>
      <c r="F232" s="311">
        <v>200</v>
      </c>
      <c r="G232" s="312" t="s">
        <v>66</v>
      </c>
      <c r="H232" s="22">
        <f t="shared" si="16"/>
        <v>4500</v>
      </c>
      <c r="I232" s="185">
        <v>22.5</v>
      </c>
      <c r="J232" s="26" t="s">
        <v>246</v>
      </c>
      <c r="K232" s="26"/>
      <c r="L232" s="1"/>
    </row>
    <row r="233" spans="1:12" s="15" customFormat="1" ht="15.6" customHeight="1" outlineLevel="2" x14ac:dyDescent="0.25">
      <c r="A233" s="18"/>
      <c r="B233" s="493" t="s">
        <v>640</v>
      </c>
      <c r="C233" s="219"/>
      <c r="D233" s="489"/>
      <c r="E233" s="314">
        <v>1</v>
      </c>
      <c r="F233" s="311">
        <v>200</v>
      </c>
      <c r="G233" s="312" t="s">
        <v>66</v>
      </c>
      <c r="H233" s="22">
        <f t="shared" si="16"/>
        <v>4700</v>
      </c>
      <c r="I233" s="185">
        <v>23.5</v>
      </c>
      <c r="J233" s="26" t="s">
        <v>246</v>
      </c>
      <c r="K233" s="26"/>
      <c r="L233" s="1"/>
    </row>
    <row r="234" spans="1:12" s="15" customFormat="1" ht="15.6" customHeight="1" outlineLevel="2" x14ac:dyDescent="0.25">
      <c r="A234" s="18"/>
      <c r="B234" s="493" t="s">
        <v>641</v>
      </c>
      <c r="C234" s="219"/>
      <c r="D234" s="489"/>
      <c r="E234" s="314">
        <v>1</v>
      </c>
      <c r="F234" s="311">
        <v>200</v>
      </c>
      <c r="G234" s="312" t="s">
        <v>66</v>
      </c>
      <c r="H234" s="22">
        <f t="shared" si="16"/>
        <v>4960</v>
      </c>
      <c r="I234" s="185">
        <v>24.8</v>
      </c>
      <c r="J234" s="26" t="s">
        <v>246</v>
      </c>
      <c r="K234" s="26"/>
      <c r="L234" s="1"/>
    </row>
    <row r="235" spans="1:12" s="15" customFormat="1" ht="15.6" customHeight="1" outlineLevel="2" x14ac:dyDescent="0.25">
      <c r="A235" s="18"/>
      <c r="B235" s="493" t="s">
        <v>642</v>
      </c>
      <c r="C235" s="219"/>
      <c r="D235" s="489"/>
      <c r="E235" s="314">
        <v>1</v>
      </c>
      <c r="F235" s="311">
        <v>200</v>
      </c>
      <c r="G235" s="312" t="s">
        <v>66</v>
      </c>
      <c r="H235" s="22">
        <f t="shared" si="16"/>
        <v>5420</v>
      </c>
      <c r="I235" s="185">
        <v>27.1</v>
      </c>
      <c r="J235" s="26" t="s">
        <v>246</v>
      </c>
      <c r="K235" s="26"/>
      <c r="L235" s="1"/>
    </row>
    <row r="236" spans="1:12" s="15" customFormat="1" ht="15.6" customHeight="1" outlineLevel="2" x14ac:dyDescent="0.25">
      <c r="A236" s="18"/>
      <c r="B236" s="493" t="s">
        <v>643</v>
      </c>
      <c r="C236" s="219"/>
      <c r="D236" s="489"/>
      <c r="E236" s="314">
        <v>1</v>
      </c>
      <c r="F236" s="311">
        <v>200</v>
      </c>
      <c r="G236" s="312" t="s">
        <v>66</v>
      </c>
      <c r="H236" s="22">
        <f t="shared" si="16"/>
        <v>6120</v>
      </c>
      <c r="I236" s="185">
        <v>30.6</v>
      </c>
      <c r="J236" s="26" t="s">
        <v>246</v>
      </c>
      <c r="K236" s="26"/>
      <c r="L236" s="1"/>
    </row>
    <row r="237" spans="1:12" s="15" customFormat="1" ht="15.6" customHeight="1" outlineLevel="2" x14ac:dyDescent="0.25">
      <c r="A237" s="18"/>
      <c r="B237" s="493" t="s">
        <v>644</v>
      </c>
      <c r="C237" s="219"/>
      <c r="D237" s="489"/>
      <c r="E237" s="314">
        <v>1</v>
      </c>
      <c r="F237" s="311">
        <v>200</v>
      </c>
      <c r="G237" s="312" t="s">
        <v>66</v>
      </c>
      <c r="H237" s="22">
        <f t="shared" si="16"/>
        <v>6759.9999999999991</v>
      </c>
      <c r="I237" s="185">
        <v>33.799999999999997</v>
      </c>
      <c r="J237" s="26" t="s">
        <v>246</v>
      </c>
      <c r="K237" s="26"/>
      <c r="L237" s="1"/>
    </row>
    <row r="238" spans="1:12" s="15" customFormat="1" ht="15.6" customHeight="1" outlineLevel="2" x14ac:dyDescent="0.25">
      <c r="A238" s="18"/>
      <c r="B238" s="493" t="s">
        <v>645</v>
      </c>
      <c r="C238" s="219"/>
      <c r="D238" s="489"/>
      <c r="E238" s="314">
        <v>1</v>
      </c>
      <c r="F238" s="311">
        <v>200</v>
      </c>
      <c r="G238" s="312" t="s">
        <v>66</v>
      </c>
      <c r="H238" s="22">
        <f t="shared" si="16"/>
        <v>7680</v>
      </c>
      <c r="I238" s="185">
        <v>38.4</v>
      </c>
      <c r="J238" s="26" t="s">
        <v>246</v>
      </c>
      <c r="K238" s="26"/>
      <c r="L238" s="1"/>
    </row>
    <row r="239" spans="1:12" s="15" customFormat="1" ht="15.6" customHeight="1" outlineLevel="2" x14ac:dyDescent="0.25">
      <c r="A239" s="18"/>
      <c r="B239" s="493" t="s">
        <v>646</v>
      </c>
      <c r="C239" s="219"/>
      <c r="D239" s="489"/>
      <c r="E239" s="314">
        <v>1</v>
      </c>
      <c r="F239" s="311">
        <v>200</v>
      </c>
      <c r="G239" s="312" t="s">
        <v>66</v>
      </c>
      <c r="H239" s="22">
        <f t="shared" si="16"/>
        <v>9140</v>
      </c>
      <c r="I239" s="185">
        <v>45.7</v>
      </c>
      <c r="J239" s="26" t="s">
        <v>246</v>
      </c>
      <c r="K239" s="26"/>
      <c r="L239" s="1"/>
    </row>
    <row r="240" spans="1:12" s="15" customFormat="1" ht="15.6" customHeight="1" outlineLevel="2" x14ac:dyDescent="0.25">
      <c r="A240" s="18"/>
      <c r="B240" s="493" t="s">
        <v>647</v>
      </c>
      <c r="C240" s="219"/>
      <c r="D240" s="489"/>
      <c r="E240" s="314">
        <v>1</v>
      </c>
      <c r="F240" s="311">
        <v>200</v>
      </c>
      <c r="G240" s="312" t="s">
        <v>66</v>
      </c>
      <c r="H240" s="22">
        <f t="shared" si="16"/>
        <v>9600</v>
      </c>
      <c r="I240" s="185">
        <v>48</v>
      </c>
      <c r="J240" s="26" t="s">
        <v>246</v>
      </c>
      <c r="K240" s="26"/>
      <c r="L240" s="1"/>
    </row>
    <row r="241" spans="1:12" s="15" customFormat="1" ht="15.6" customHeight="1" outlineLevel="2" x14ac:dyDescent="0.25">
      <c r="A241" s="18"/>
      <c r="B241" s="493" t="s">
        <v>648</v>
      </c>
      <c r="C241" s="219"/>
      <c r="D241" s="489"/>
      <c r="E241" s="314">
        <v>1</v>
      </c>
      <c r="F241" s="311">
        <v>100</v>
      </c>
      <c r="G241" s="312" t="s">
        <v>66</v>
      </c>
      <c r="H241" s="22">
        <f t="shared" si="16"/>
        <v>5710</v>
      </c>
      <c r="I241" s="185">
        <v>57.1</v>
      </c>
      <c r="J241" s="26" t="s">
        <v>246</v>
      </c>
      <c r="K241" s="26"/>
      <c r="L241" s="1"/>
    </row>
    <row r="242" spans="1:12" s="15" customFormat="1" ht="15.6" customHeight="1" outlineLevel="2" x14ac:dyDescent="0.25">
      <c r="A242" s="18"/>
      <c r="B242" s="493" t="s">
        <v>649</v>
      </c>
      <c r="C242" s="219"/>
      <c r="D242" s="489"/>
      <c r="E242" s="314">
        <v>1</v>
      </c>
      <c r="F242" s="311">
        <v>100</v>
      </c>
      <c r="G242" s="312" t="s">
        <v>66</v>
      </c>
      <c r="H242" s="22">
        <f t="shared" si="16"/>
        <v>6420</v>
      </c>
      <c r="I242" s="185">
        <v>64.2</v>
      </c>
      <c r="J242" s="26" t="s">
        <v>246</v>
      </c>
      <c r="K242" s="26"/>
      <c r="L242" s="1"/>
    </row>
    <row r="243" spans="1:12" s="15" customFormat="1" ht="36" customHeight="1" outlineLevel="1" x14ac:dyDescent="0.25">
      <c r="A243" s="716" t="s">
        <v>651</v>
      </c>
      <c r="B243" s="717"/>
      <c r="C243" s="308"/>
      <c r="D243" s="308"/>
      <c r="E243" s="310" t="s">
        <v>57</v>
      </c>
      <c r="F243" s="684" t="s">
        <v>440</v>
      </c>
      <c r="G243" s="685"/>
      <c r="H243" s="48" t="s">
        <v>4</v>
      </c>
      <c r="I243" s="48" t="s">
        <v>442</v>
      </c>
      <c r="J243" s="287"/>
      <c r="K243" s="309"/>
      <c r="L243" s="1"/>
    </row>
    <row r="244" spans="1:12" s="15" customFormat="1" ht="15.6" customHeight="1" outlineLevel="2" x14ac:dyDescent="0.25">
      <c r="A244" s="18"/>
      <c r="B244" s="493" t="s">
        <v>652</v>
      </c>
      <c r="C244" s="219"/>
      <c r="D244" s="489"/>
      <c r="E244" s="314">
        <v>1</v>
      </c>
      <c r="F244" s="311">
        <v>200</v>
      </c>
      <c r="G244" s="312" t="s">
        <v>66</v>
      </c>
      <c r="H244" s="22">
        <f t="shared" ref="H244:H257" si="17">I244*F244</f>
        <v>1639.9999999999998</v>
      </c>
      <c r="I244" s="185">
        <v>8.1999999999999993</v>
      </c>
      <c r="J244" s="26" t="s">
        <v>246</v>
      </c>
      <c r="K244" s="26"/>
      <c r="L244" s="1"/>
    </row>
    <row r="245" spans="1:12" s="15" customFormat="1" ht="15.6" customHeight="1" outlineLevel="2" x14ac:dyDescent="0.25">
      <c r="A245" s="18"/>
      <c r="B245" s="493" t="s">
        <v>653</v>
      </c>
      <c r="C245" s="219"/>
      <c r="D245" s="489"/>
      <c r="E245" s="314">
        <v>1</v>
      </c>
      <c r="F245" s="311">
        <v>200</v>
      </c>
      <c r="G245" s="312" t="s">
        <v>66</v>
      </c>
      <c r="H245" s="22">
        <f t="shared" si="17"/>
        <v>1820</v>
      </c>
      <c r="I245" s="185">
        <v>9.1</v>
      </c>
      <c r="J245" s="26" t="s">
        <v>246</v>
      </c>
      <c r="K245" s="26"/>
      <c r="L245" s="1"/>
    </row>
    <row r="246" spans="1:12" s="15" customFormat="1" ht="15.6" customHeight="1" outlineLevel="2" x14ac:dyDescent="0.25">
      <c r="A246" s="18"/>
      <c r="B246" s="493" t="s">
        <v>654</v>
      </c>
      <c r="C246" s="219"/>
      <c r="D246" s="489"/>
      <c r="E246" s="314">
        <v>1</v>
      </c>
      <c r="F246" s="311">
        <v>200</v>
      </c>
      <c r="G246" s="312" t="s">
        <v>66</v>
      </c>
      <c r="H246" s="22">
        <f t="shared" si="17"/>
        <v>1960.0000000000002</v>
      </c>
      <c r="I246" s="185">
        <v>9.8000000000000007</v>
      </c>
      <c r="J246" s="26" t="s">
        <v>246</v>
      </c>
      <c r="K246" s="26"/>
      <c r="L246" s="1"/>
    </row>
    <row r="247" spans="1:12" s="15" customFormat="1" ht="15.6" customHeight="1" outlineLevel="2" x14ac:dyDescent="0.25">
      <c r="A247" s="18"/>
      <c r="B247" s="493" t="s">
        <v>655</v>
      </c>
      <c r="C247" s="219"/>
      <c r="D247" s="489"/>
      <c r="E247" s="314">
        <v>1</v>
      </c>
      <c r="F247" s="311">
        <v>200</v>
      </c>
      <c r="G247" s="312" t="s">
        <v>66</v>
      </c>
      <c r="H247" s="22">
        <f t="shared" si="17"/>
        <v>2200</v>
      </c>
      <c r="I247" s="185">
        <v>11</v>
      </c>
      <c r="J247" s="26" t="s">
        <v>246</v>
      </c>
      <c r="K247" s="26"/>
      <c r="L247" s="1"/>
    </row>
    <row r="248" spans="1:12" s="15" customFormat="1" ht="15.6" customHeight="1" outlineLevel="2" x14ac:dyDescent="0.25">
      <c r="A248" s="18"/>
      <c r="B248" s="493" t="s">
        <v>656</v>
      </c>
      <c r="C248" s="219"/>
      <c r="D248" s="489"/>
      <c r="E248" s="314">
        <v>1</v>
      </c>
      <c r="F248" s="311">
        <v>200</v>
      </c>
      <c r="G248" s="312" t="s">
        <v>66</v>
      </c>
      <c r="H248" s="22">
        <f t="shared" si="17"/>
        <v>2400</v>
      </c>
      <c r="I248" s="185">
        <v>12</v>
      </c>
      <c r="J248" s="26" t="s">
        <v>246</v>
      </c>
      <c r="K248" s="26"/>
      <c r="L248" s="1"/>
    </row>
    <row r="249" spans="1:12" s="15" customFormat="1" ht="15.6" customHeight="1" outlineLevel="2" x14ac:dyDescent="0.25">
      <c r="A249" s="18"/>
      <c r="B249" s="493" t="s">
        <v>657</v>
      </c>
      <c r="C249" s="219"/>
      <c r="D249" s="489"/>
      <c r="E249" s="314">
        <v>1</v>
      </c>
      <c r="F249" s="311">
        <v>200</v>
      </c>
      <c r="G249" s="312" t="s">
        <v>66</v>
      </c>
      <c r="H249" s="22">
        <f t="shared" si="17"/>
        <v>2780</v>
      </c>
      <c r="I249" s="185">
        <v>13.9</v>
      </c>
      <c r="J249" s="26" t="s">
        <v>246</v>
      </c>
      <c r="K249" s="26"/>
      <c r="L249" s="1"/>
    </row>
    <row r="250" spans="1:12" s="15" customFormat="1" ht="15.6" customHeight="1" outlineLevel="2" x14ac:dyDescent="0.25">
      <c r="A250" s="18"/>
      <c r="B250" s="493" t="s">
        <v>658</v>
      </c>
      <c r="C250" s="219"/>
      <c r="D250" s="489"/>
      <c r="E250" s="314">
        <v>1</v>
      </c>
      <c r="F250" s="311">
        <v>200</v>
      </c>
      <c r="G250" s="312" t="s">
        <v>66</v>
      </c>
      <c r="H250" s="22">
        <f t="shared" si="17"/>
        <v>3100</v>
      </c>
      <c r="I250" s="185">
        <v>15.5</v>
      </c>
      <c r="J250" s="26" t="s">
        <v>246</v>
      </c>
      <c r="K250" s="26"/>
      <c r="L250" s="1"/>
    </row>
    <row r="251" spans="1:12" s="15" customFormat="1" ht="15.6" customHeight="1" outlineLevel="2" x14ac:dyDescent="0.25">
      <c r="A251" s="18"/>
      <c r="B251" s="493" t="s">
        <v>659</v>
      </c>
      <c r="C251" s="219"/>
      <c r="D251" s="489"/>
      <c r="E251" s="314">
        <v>1</v>
      </c>
      <c r="F251" s="311">
        <v>200</v>
      </c>
      <c r="G251" s="312" t="s">
        <v>66</v>
      </c>
      <c r="H251" s="22">
        <f t="shared" si="17"/>
        <v>3479.9999999999995</v>
      </c>
      <c r="I251" s="185">
        <v>17.399999999999999</v>
      </c>
      <c r="J251" s="26" t="s">
        <v>246</v>
      </c>
      <c r="K251" s="26"/>
      <c r="L251" s="1"/>
    </row>
    <row r="252" spans="1:12" s="15" customFormat="1" ht="15.6" customHeight="1" outlineLevel="2" x14ac:dyDescent="0.25">
      <c r="A252" s="18"/>
      <c r="B252" s="493" t="s">
        <v>660</v>
      </c>
      <c r="C252" s="219"/>
      <c r="D252" s="489"/>
      <c r="E252" s="314">
        <v>1</v>
      </c>
      <c r="F252" s="311">
        <v>200</v>
      </c>
      <c r="G252" s="312" t="s">
        <v>66</v>
      </c>
      <c r="H252" s="22">
        <f t="shared" si="17"/>
        <v>4380</v>
      </c>
      <c r="I252" s="185">
        <v>21.9</v>
      </c>
      <c r="J252" s="26" t="s">
        <v>246</v>
      </c>
      <c r="K252" s="26"/>
      <c r="L252" s="1"/>
    </row>
    <row r="253" spans="1:12" s="15" customFormat="1" ht="15.6" customHeight="1" outlineLevel="2" x14ac:dyDescent="0.25">
      <c r="A253" s="18"/>
      <c r="B253" s="493" t="s">
        <v>661</v>
      </c>
      <c r="C253" s="219"/>
      <c r="D253" s="489"/>
      <c r="E253" s="314">
        <v>1</v>
      </c>
      <c r="F253" s="311">
        <v>200</v>
      </c>
      <c r="G253" s="312" t="s">
        <v>66</v>
      </c>
      <c r="H253" s="22">
        <f t="shared" si="17"/>
        <v>4760</v>
      </c>
      <c r="I253" s="185">
        <v>23.8</v>
      </c>
      <c r="J253" s="26" t="s">
        <v>246</v>
      </c>
      <c r="K253" s="26"/>
      <c r="L253" s="1"/>
    </row>
    <row r="254" spans="1:12" s="15" customFormat="1" ht="15.6" customHeight="1" outlineLevel="2" x14ac:dyDescent="0.25">
      <c r="A254" s="18"/>
      <c r="B254" s="493" t="s">
        <v>662</v>
      </c>
      <c r="C254" s="219"/>
      <c r="D254" s="489"/>
      <c r="E254" s="314">
        <v>1</v>
      </c>
      <c r="F254" s="311">
        <v>200</v>
      </c>
      <c r="G254" s="312" t="s">
        <v>66</v>
      </c>
      <c r="H254" s="22">
        <f t="shared" si="17"/>
        <v>5100</v>
      </c>
      <c r="I254" s="185">
        <v>25.5</v>
      </c>
      <c r="J254" s="26" t="s">
        <v>246</v>
      </c>
      <c r="K254" s="26"/>
      <c r="L254" s="1"/>
    </row>
    <row r="255" spans="1:12" s="15" customFormat="1" ht="15.6" customHeight="1" outlineLevel="2" x14ac:dyDescent="0.25">
      <c r="A255" s="18"/>
      <c r="B255" s="493" t="s">
        <v>663</v>
      </c>
      <c r="C255" s="219"/>
      <c r="D255" s="489"/>
      <c r="E255" s="314">
        <v>1</v>
      </c>
      <c r="F255" s="311">
        <v>200</v>
      </c>
      <c r="G255" s="312" t="s">
        <v>66</v>
      </c>
      <c r="H255" s="22">
        <f t="shared" si="17"/>
        <v>5880</v>
      </c>
      <c r="I255" s="185">
        <v>29.4</v>
      </c>
      <c r="J255" s="26" t="s">
        <v>246</v>
      </c>
      <c r="K255" s="26"/>
      <c r="L255" s="1"/>
    </row>
    <row r="256" spans="1:12" s="15" customFormat="1" ht="15.6" customHeight="1" outlineLevel="2" x14ac:dyDescent="0.25">
      <c r="A256" s="18"/>
      <c r="B256" s="493" t="s">
        <v>664</v>
      </c>
      <c r="C256" s="219"/>
      <c r="D256" s="489"/>
      <c r="E256" s="314">
        <v>1</v>
      </c>
      <c r="F256" s="311">
        <v>200</v>
      </c>
      <c r="G256" s="312" t="s">
        <v>66</v>
      </c>
      <c r="H256" s="22">
        <f t="shared" si="17"/>
        <v>6580</v>
      </c>
      <c r="I256" s="185">
        <v>32.9</v>
      </c>
      <c r="J256" s="26" t="s">
        <v>246</v>
      </c>
      <c r="K256" s="26"/>
      <c r="L256" s="1"/>
    </row>
    <row r="257" spans="1:12" s="15" customFormat="1" ht="15.6" customHeight="1" outlineLevel="2" x14ac:dyDescent="0.25">
      <c r="A257" s="18"/>
      <c r="B257" s="493" t="s">
        <v>665</v>
      </c>
      <c r="C257" s="219"/>
      <c r="D257" s="489"/>
      <c r="E257" s="314">
        <v>1</v>
      </c>
      <c r="F257" s="311">
        <v>100</v>
      </c>
      <c r="G257" s="312" t="s">
        <v>66</v>
      </c>
      <c r="H257" s="22">
        <f t="shared" si="17"/>
        <v>4240</v>
      </c>
      <c r="I257" s="185">
        <v>42.4</v>
      </c>
      <c r="J257" s="26" t="s">
        <v>246</v>
      </c>
      <c r="K257" s="26"/>
      <c r="L257" s="1"/>
    </row>
    <row r="258" spans="1:12" s="15" customFormat="1" ht="36" customHeight="1" outlineLevel="1" x14ac:dyDescent="0.25">
      <c r="A258" s="716" t="s">
        <v>678</v>
      </c>
      <c r="B258" s="717"/>
      <c r="C258" s="308"/>
      <c r="D258" s="308"/>
      <c r="E258" s="310" t="s">
        <v>57</v>
      </c>
      <c r="F258" s="684" t="s">
        <v>440</v>
      </c>
      <c r="G258" s="685"/>
      <c r="H258" s="48" t="s">
        <v>4</v>
      </c>
      <c r="I258" s="48" t="s">
        <v>442</v>
      </c>
      <c r="J258" s="287"/>
      <c r="K258" s="309"/>
      <c r="L258" s="1"/>
    </row>
    <row r="259" spans="1:12" s="15" customFormat="1" ht="15.6" customHeight="1" outlineLevel="2" x14ac:dyDescent="0.25">
      <c r="A259" s="18"/>
      <c r="B259" s="493" t="s">
        <v>666</v>
      </c>
      <c r="C259" s="219"/>
      <c r="D259" s="489"/>
      <c r="E259" s="314">
        <v>1</v>
      </c>
      <c r="F259" s="311">
        <v>200</v>
      </c>
      <c r="G259" s="312" t="s">
        <v>66</v>
      </c>
      <c r="H259" s="22">
        <f t="shared" ref="H259:H270" si="18">I259*F259</f>
        <v>1780</v>
      </c>
      <c r="I259" s="185">
        <v>8.9</v>
      </c>
      <c r="J259" s="26" t="s">
        <v>246</v>
      </c>
      <c r="K259" s="26"/>
      <c r="L259" s="1"/>
    </row>
    <row r="260" spans="1:12" s="15" customFormat="1" ht="15.6" customHeight="1" outlineLevel="2" x14ac:dyDescent="0.25">
      <c r="A260" s="18"/>
      <c r="B260" s="493" t="s">
        <v>667</v>
      </c>
      <c r="C260" s="219"/>
      <c r="D260" s="489"/>
      <c r="E260" s="314">
        <v>1</v>
      </c>
      <c r="F260" s="311">
        <v>200</v>
      </c>
      <c r="G260" s="312" t="s">
        <v>66</v>
      </c>
      <c r="H260" s="22">
        <f t="shared" si="18"/>
        <v>1860.0000000000002</v>
      </c>
      <c r="I260" s="185">
        <v>9.3000000000000007</v>
      </c>
      <c r="J260" s="26" t="s">
        <v>246</v>
      </c>
      <c r="K260" s="26"/>
      <c r="L260" s="1"/>
    </row>
    <row r="261" spans="1:12" s="15" customFormat="1" ht="15.6" customHeight="1" outlineLevel="2" x14ac:dyDescent="0.25">
      <c r="A261" s="18"/>
      <c r="B261" s="493" t="s">
        <v>668</v>
      </c>
      <c r="C261" s="219"/>
      <c r="D261" s="489"/>
      <c r="E261" s="314">
        <v>1</v>
      </c>
      <c r="F261" s="311">
        <v>200</v>
      </c>
      <c r="G261" s="312" t="s">
        <v>66</v>
      </c>
      <c r="H261" s="22">
        <f t="shared" si="18"/>
        <v>1920</v>
      </c>
      <c r="I261" s="185">
        <v>9.6</v>
      </c>
      <c r="J261" s="26" t="s">
        <v>246</v>
      </c>
      <c r="K261" s="26"/>
      <c r="L261" s="1"/>
    </row>
    <row r="262" spans="1:12" s="15" customFormat="1" ht="15.6" customHeight="1" outlineLevel="2" x14ac:dyDescent="0.25">
      <c r="A262" s="18"/>
      <c r="B262" s="493" t="s">
        <v>669</v>
      </c>
      <c r="C262" s="219"/>
      <c r="D262" s="489"/>
      <c r="E262" s="314">
        <v>1</v>
      </c>
      <c r="F262" s="311">
        <v>200</v>
      </c>
      <c r="G262" s="312" t="s">
        <v>66</v>
      </c>
      <c r="H262" s="22">
        <f t="shared" si="18"/>
        <v>2100</v>
      </c>
      <c r="I262" s="185">
        <v>10.5</v>
      </c>
      <c r="J262" s="26" t="s">
        <v>246</v>
      </c>
      <c r="K262" s="26"/>
      <c r="L262" s="1"/>
    </row>
    <row r="263" spans="1:12" s="15" customFormat="1" ht="15.6" customHeight="1" outlineLevel="2" x14ac:dyDescent="0.25">
      <c r="A263" s="18"/>
      <c r="B263" s="493" t="s">
        <v>670</v>
      </c>
      <c r="C263" s="219"/>
      <c r="D263" s="489"/>
      <c r="E263" s="314">
        <v>1</v>
      </c>
      <c r="F263" s="311">
        <v>200</v>
      </c>
      <c r="G263" s="312" t="s">
        <v>66</v>
      </c>
      <c r="H263" s="22">
        <f t="shared" si="18"/>
        <v>2340</v>
      </c>
      <c r="I263" s="185">
        <v>11.7</v>
      </c>
      <c r="J263" s="26" t="s">
        <v>246</v>
      </c>
      <c r="K263" s="26"/>
      <c r="L263" s="1"/>
    </row>
    <row r="264" spans="1:12" s="15" customFormat="1" ht="15.6" customHeight="1" outlineLevel="2" x14ac:dyDescent="0.25">
      <c r="A264" s="18"/>
      <c r="B264" s="493" t="s">
        <v>671</v>
      </c>
      <c r="C264" s="219"/>
      <c r="D264" s="489"/>
      <c r="E264" s="314">
        <v>1</v>
      </c>
      <c r="F264" s="311">
        <v>200</v>
      </c>
      <c r="G264" s="312" t="s">
        <v>66</v>
      </c>
      <c r="H264" s="22">
        <f t="shared" si="18"/>
        <v>2580</v>
      </c>
      <c r="I264" s="185">
        <v>12.9</v>
      </c>
      <c r="J264" s="26" t="s">
        <v>246</v>
      </c>
      <c r="K264" s="26"/>
      <c r="L264" s="1"/>
    </row>
    <row r="265" spans="1:12" s="15" customFormat="1" ht="15.6" customHeight="1" outlineLevel="2" x14ac:dyDescent="0.25">
      <c r="A265" s="18"/>
      <c r="B265" s="493" t="s">
        <v>672</v>
      </c>
      <c r="C265" s="219"/>
      <c r="D265" s="489"/>
      <c r="E265" s="314">
        <v>1</v>
      </c>
      <c r="F265" s="311">
        <v>200</v>
      </c>
      <c r="G265" s="312" t="s">
        <v>66</v>
      </c>
      <c r="H265" s="22">
        <f t="shared" si="18"/>
        <v>2980</v>
      </c>
      <c r="I265" s="185">
        <v>14.9</v>
      </c>
      <c r="J265" s="26" t="s">
        <v>246</v>
      </c>
      <c r="K265" s="26"/>
      <c r="L265" s="1"/>
    </row>
    <row r="266" spans="1:12" s="15" customFormat="1" ht="15.6" customHeight="1" outlineLevel="2" x14ac:dyDescent="0.25">
      <c r="A266" s="18"/>
      <c r="B266" s="493" t="s">
        <v>673</v>
      </c>
      <c r="C266" s="219"/>
      <c r="D266" s="489"/>
      <c r="E266" s="314">
        <v>1</v>
      </c>
      <c r="F266" s="311">
        <v>200</v>
      </c>
      <c r="G266" s="312" t="s">
        <v>66</v>
      </c>
      <c r="H266" s="22">
        <f t="shared" si="18"/>
        <v>3320.0000000000005</v>
      </c>
      <c r="I266" s="185">
        <v>16.600000000000001</v>
      </c>
      <c r="J266" s="26" t="s">
        <v>246</v>
      </c>
      <c r="K266" s="26"/>
      <c r="L266" s="1"/>
    </row>
    <row r="267" spans="1:12" s="15" customFormat="1" ht="15.6" customHeight="1" outlineLevel="2" x14ac:dyDescent="0.25">
      <c r="A267" s="18"/>
      <c r="B267" s="493" t="s">
        <v>674</v>
      </c>
      <c r="C267" s="219"/>
      <c r="D267" s="489"/>
      <c r="E267" s="314">
        <v>1</v>
      </c>
      <c r="F267" s="311">
        <v>200</v>
      </c>
      <c r="G267" s="312" t="s">
        <v>66</v>
      </c>
      <c r="H267" s="22">
        <f t="shared" si="18"/>
        <v>3720.0000000000005</v>
      </c>
      <c r="I267" s="185">
        <v>18.600000000000001</v>
      </c>
      <c r="J267" s="26" t="s">
        <v>246</v>
      </c>
      <c r="K267" s="26"/>
      <c r="L267" s="1"/>
    </row>
    <row r="268" spans="1:12" s="15" customFormat="1" ht="15.6" customHeight="1" outlineLevel="2" x14ac:dyDescent="0.25">
      <c r="A268" s="18"/>
      <c r="B268" s="493" t="s">
        <v>675</v>
      </c>
      <c r="C268" s="219"/>
      <c r="D268" s="489"/>
      <c r="E268" s="314">
        <v>1</v>
      </c>
      <c r="F268" s="311">
        <v>200</v>
      </c>
      <c r="G268" s="312" t="s">
        <v>66</v>
      </c>
      <c r="H268" s="22">
        <f t="shared" si="18"/>
        <v>4720</v>
      </c>
      <c r="I268" s="185">
        <v>23.6</v>
      </c>
      <c r="J268" s="26" t="s">
        <v>246</v>
      </c>
      <c r="K268" s="26"/>
      <c r="L268" s="1"/>
    </row>
    <row r="269" spans="1:12" s="15" customFormat="1" ht="15.6" customHeight="1" outlineLevel="2" x14ac:dyDescent="0.25">
      <c r="A269" s="18"/>
      <c r="B269" s="493" t="s">
        <v>676</v>
      </c>
      <c r="C269" s="219"/>
      <c r="D269" s="489"/>
      <c r="E269" s="314">
        <v>1</v>
      </c>
      <c r="F269" s="311">
        <v>200</v>
      </c>
      <c r="G269" s="312" t="s">
        <v>66</v>
      </c>
      <c r="H269" s="22">
        <f t="shared" si="18"/>
        <v>5360</v>
      </c>
      <c r="I269" s="185">
        <v>26.8</v>
      </c>
      <c r="J269" s="26" t="s">
        <v>246</v>
      </c>
      <c r="K269" s="26"/>
      <c r="L269" s="1"/>
    </row>
    <row r="270" spans="1:12" s="15" customFormat="1" ht="15.6" customHeight="1" outlineLevel="2" x14ac:dyDescent="0.25">
      <c r="A270" s="18"/>
      <c r="B270" s="493" t="s">
        <v>677</v>
      </c>
      <c r="C270" s="219"/>
      <c r="D270" s="489"/>
      <c r="E270" s="314">
        <v>1</v>
      </c>
      <c r="F270" s="311">
        <v>200</v>
      </c>
      <c r="G270" s="312" t="s">
        <v>66</v>
      </c>
      <c r="H270" s="22">
        <f t="shared" si="18"/>
        <v>5740</v>
      </c>
      <c r="I270" s="185">
        <v>28.7</v>
      </c>
      <c r="J270" s="26" t="s">
        <v>246</v>
      </c>
      <c r="K270" s="26"/>
      <c r="L270" s="1"/>
    </row>
    <row r="271" spans="1:12" s="15" customFormat="1" ht="36" customHeight="1" outlineLevel="1" x14ac:dyDescent="0.25">
      <c r="A271" s="716" t="s">
        <v>690</v>
      </c>
      <c r="B271" s="717"/>
      <c r="C271" s="308"/>
      <c r="D271" s="308"/>
      <c r="E271" s="310" t="s">
        <v>57</v>
      </c>
      <c r="F271" s="684" t="s">
        <v>440</v>
      </c>
      <c r="G271" s="685"/>
      <c r="H271" s="48" t="s">
        <v>4</v>
      </c>
      <c r="I271" s="48" t="s">
        <v>442</v>
      </c>
      <c r="J271" s="287"/>
      <c r="K271" s="309"/>
      <c r="L271" s="1"/>
    </row>
    <row r="272" spans="1:12" s="15" customFormat="1" ht="15.6" customHeight="1" outlineLevel="2" x14ac:dyDescent="0.25">
      <c r="A272" s="18"/>
      <c r="B272" s="493" t="s">
        <v>679</v>
      </c>
      <c r="C272" s="219"/>
      <c r="D272" s="489"/>
      <c r="E272" s="314">
        <v>1</v>
      </c>
      <c r="F272" s="311">
        <v>100</v>
      </c>
      <c r="G272" s="312" t="s">
        <v>66</v>
      </c>
      <c r="H272" s="22">
        <f t="shared" ref="H272:H282" si="19">I272*F272</f>
        <v>740</v>
      </c>
      <c r="I272" s="185">
        <v>7.4</v>
      </c>
      <c r="J272" s="26" t="s">
        <v>246</v>
      </c>
      <c r="K272" s="26"/>
      <c r="L272" s="1"/>
    </row>
    <row r="273" spans="1:12" s="15" customFormat="1" ht="15.6" customHeight="1" outlineLevel="2" x14ac:dyDescent="0.25">
      <c r="A273" s="18"/>
      <c r="B273" s="493" t="s">
        <v>680</v>
      </c>
      <c r="C273" s="219"/>
      <c r="D273" s="489"/>
      <c r="E273" s="314">
        <v>1</v>
      </c>
      <c r="F273" s="311">
        <v>100</v>
      </c>
      <c r="G273" s="312" t="s">
        <v>66</v>
      </c>
      <c r="H273" s="22">
        <f t="shared" si="19"/>
        <v>780</v>
      </c>
      <c r="I273" s="185">
        <v>7.8</v>
      </c>
      <c r="J273" s="26" t="s">
        <v>246</v>
      </c>
      <c r="K273" s="26"/>
      <c r="L273" s="1"/>
    </row>
    <row r="274" spans="1:12" s="15" customFormat="1" ht="15.6" customHeight="1" outlineLevel="2" x14ac:dyDescent="0.25">
      <c r="A274" s="18"/>
      <c r="B274" s="493" t="s">
        <v>681</v>
      </c>
      <c r="C274" s="219"/>
      <c r="D274" s="489"/>
      <c r="E274" s="314">
        <v>1</v>
      </c>
      <c r="F274" s="311">
        <v>100</v>
      </c>
      <c r="G274" s="312" t="s">
        <v>66</v>
      </c>
      <c r="H274" s="22">
        <f t="shared" si="19"/>
        <v>830.00000000000011</v>
      </c>
      <c r="I274" s="185">
        <v>8.3000000000000007</v>
      </c>
      <c r="J274" s="26" t="s">
        <v>246</v>
      </c>
      <c r="K274" s="26"/>
      <c r="L274" s="1"/>
    </row>
    <row r="275" spans="1:12" s="15" customFormat="1" ht="15.6" customHeight="1" outlineLevel="2" x14ac:dyDescent="0.25">
      <c r="A275" s="18"/>
      <c r="B275" s="493" t="s">
        <v>682</v>
      </c>
      <c r="C275" s="219"/>
      <c r="D275" s="489"/>
      <c r="E275" s="314">
        <v>1</v>
      </c>
      <c r="F275" s="311">
        <v>100</v>
      </c>
      <c r="G275" s="312" t="s">
        <v>66</v>
      </c>
      <c r="H275" s="22">
        <f t="shared" si="19"/>
        <v>919.99999999999989</v>
      </c>
      <c r="I275" s="185">
        <v>9.1999999999999993</v>
      </c>
      <c r="J275" s="26" t="s">
        <v>246</v>
      </c>
      <c r="K275" s="26"/>
      <c r="L275" s="1"/>
    </row>
    <row r="276" spans="1:12" s="15" customFormat="1" ht="15.6" customHeight="1" outlineLevel="2" x14ac:dyDescent="0.25">
      <c r="A276" s="18"/>
      <c r="B276" s="493" t="s">
        <v>683</v>
      </c>
      <c r="C276" s="219"/>
      <c r="D276" s="489"/>
      <c r="E276" s="314">
        <v>1</v>
      </c>
      <c r="F276" s="311">
        <v>100</v>
      </c>
      <c r="G276" s="312" t="s">
        <v>66</v>
      </c>
      <c r="H276" s="22">
        <f t="shared" si="19"/>
        <v>1000</v>
      </c>
      <c r="I276" s="185">
        <v>10</v>
      </c>
      <c r="J276" s="26" t="s">
        <v>246</v>
      </c>
      <c r="K276" s="26"/>
      <c r="L276" s="1"/>
    </row>
    <row r="277" spans="1:12" s="15" customFormat="1" ht="15.6" customHeight="1" outlineLevel="2" x14ac:dyDescent="0.25">
      <c r="A277" s="18"/>
      <c r="B277" s="493" t="s">
        <v>684</v>
      </c>
      <c r="C277" s="219"/>
      <c r="D277" s="489"/>
      <c r="E277" s="314">
        <v>1</v>
      </c>
      <c r="F277" s="311">
        <v>100</v>
      </c>
      <c r="G277" s="312" t="s">
        <v>66</v>
      </c>
      <c r="H277" s="22">
        <f t="shared" si="19"/>
        <v>1140</v>
      </c>
      <c r="I277" s="185">
        <v>11.4</v>
      </c>
      <c r="J277" s="26" t="s">
        <v>246</v>
      </c>
      <c r="K277" s="26"/>
      <c r="L277" s="1"/>
    </row>
    <row r="278" spans="1:12" s="15" customFormat="1" ht="15.6" customHeight="1" outlineLevel="2" x14ac:dyDescent="0.25">
      <c r="A278" s="18"/>
      <c r="B278" s="493" t="s">
        <v>685</v>
      </c>
      <c r="C278" s="219"/>
      <c r="D278" s="489"/>
      <c r="E278" s="314">
        <v>1</v>
      </c>
      <c r="F278" s="311">
        <v>100</v>
      </c>
      <c r="G278" s="312" t="s">
        <v>66</v>
      </c>
      <c r="H278" s="22">
        <f t="shared" si="19"/>
        <v>1280</v>
      </c>
      <c r="I278" s="185">
        <v>12.8</v>
      </c>
      <c r="J278" s="26" t="s">
        <v>246</v>
      </c>
      <c r="K278" s="26"/>
      <c r="L278" s="1"/>
    </row>
    <row r="279" spans="1:12" s="15" customFormat="1" ht="15.6" customHeight="1" outlineLevel="2" x14ac:dyDescent="0.25">
      <c r="A279" s="18"/>
      <c r="B279" s="493" t="s">
        <v>686</v>
      </c>
      <c r="C279" s="219"/>
      <c r="D279" s="489"/>
      <c r="E279" s="314">
        <v>1</v>
      </c>
      <c r="F279" s="311">
        <v>100</v>
      </c>
      <c r="G279" s="312" t="s">
        <v>66</v>
      </c>
      <c r="H279" s="22">
        <f t="shared" si="19"/>
        <v>1430</v>
      </c>
      <c r="I279" s="185">
        <v>14.3</v>
      </c>
      <c r="J279" s="26" t="s">
        <v>246</v>
      </c>
      <c r="K279" s="26"/>
      <c r="L279" s="1"/>
    </row>
    <row r="280" spans="1:12" s="15" customFormat="1" ht="15.6" customHeight="1" outlineLevel="2" x14ac:dyDescent="0.25">
      <c r="A280" s="18"/>
      <c r="B280" s="493" t="s">
        <v>687</v>
      </c>
      <c r="C280" s="219"/>
      <c r="D280" s="489"/>
      <c r="E280" s="314">
        <v>1</v>
      </c>
      <c r="F280" s="311">
        <v>100</v>
      </c>
      <c r="G280" s="312" t="s">
        <v>66</v>
      </c>
      <c r="H280" s="22">
        <f t="shared" si="19"/>
        <v>1590</v>
      </c>
      <c r="I280" s="185">
        <v>15.9</v>
      </c>
      <c r="J280" s="26" t="s">
        <v>246</v>
      </c>
      <c r="K280" s="26"/>
      <c r="L280" s="1"/>
    </row>
    <row r="281" spans="1:12" s="15" customFormat="1" ht="15.6" customHeight="1" outlineLevel="2" x14ac:dyDescent="0.25">
      <c r="A281" s="18"/>
      <c r="B281" s="493" t="s">
        <v>688</v>
      </c>
      <c r="C281" s="219"/>
      <c r="D281" s="489"/>
      <c r="E281" s="314">
        <v>1</v>
      </c>
      <c r="F281" s="311">
        <v>100</v>
      </c>
      <c r="G281" s="312" t="s">
        <v>66</v>
      </c>
      <c r="H281" s="22">
        <f t="shared" si="19"/>
        <v>1839.9999999999998</v>
      </c>
      <c r="I281" s="185">
        <v>18.399999999999999</v>
      </c>
      <c r="J281" s="26" t="s">
        <v>246</v>
      </c>
      <c r="K281" s="26"/>
      <c r="L281" s="1"/>
    </row>
    <row r="282" spans="1:12" s="15" customFormat="1" ht="15.6" customHeight="1" outlineLevel="2" x14ac:dyDescent="0.25">
      <c r="A282" s="18"/>
      <c r="B282" s="493" t="s">
        <v>689</v>
      </c>
      <c r="C282" s="219"/>
      <c r="D282" s="489"/>
      <c r="E282" s="314">
        <v>1</v>
      </c>
      <c r="F282" s="311">
        <v>100</v>
      </c>
      <c r="G282" s="312" t="s">
        <v>66</v>
      </c>
      <c r="H282" s="22">
        <f t="shared" si="19"/>
        <v>2039.9999999999998</v>
      </c>
      <c r="I282" s="185">
        <v>20.399999999999999</v>
      </c>
      <c r="J282" s="26" t="s">
        <v>246</v>
      </c>
      <c r="K282" s="26"/>
      <c r="L282" s="1"/>
    </row>
    <row r="283" spans="1:12" s="15" customFormat="1" ht="36" customHeight="1" outlineLevel="1" x14ac:dyDescent="0.25">
      <c r="A283" s="716" t="s">
        <v>697</v>
      </c>
      <c r="B283" s="717"/>
      <c r="C283" s="308"/>
      <c r="D283" s="308"/>
      <c r="E283" s="310" t="s">
        <v>57</v>
      </c>
      <c r="F283" s="684" t="s">
        <v>440</v>
      </c>
      <c r="G283" s="685"/>
      <c r="H283" s="48" t="s">
        <v>4</v>
      </c>
      <c r="I283" s="48" t="s">
        <v>442</v>
      </c>
      <c r="J283" s="287"/>
      <c r="K283" s="309"/>
      <c r="L283" s="1"/>
    </row>
    <row r="284" spans="1:12" s="15" customFormat="1" ht="15.6" customHeight="1" outlineLevel="2" x14ac:dyDescent="0.25">
      <c r="A284" s="18"/>
      <c r="B284" s="493" t="s">
        <v>691</v>
      </c>
      <c r="C284" s="219"/>
      <c r="D284" s="489"/>
      <c r="E284" s="314">
        <v>1</v>
      </c>
      <c r="F284" s="311">
        <v>200</v>
      </c>
      <c r="G284" s="312" t="s">
        <v>66</v>
      </c>
      <c r="H284" s="22">
        <f t="shared" ref="H284:H289" si="20">I284*F284</f>
        <v>1900</v>
      </c>
      <c r="I284" s="185">
        <v>9.5</v>
      </c>
      <c r="J284" s="26" t="s">
        <v>246</v>
      </c>
      <c r="K284" s="26"/>
      <c r="L284" s="1"/>
    </row>
    <row r="285" spans="1:12" s="15" customFormat="1" ht="15.6" customHeight="1" outlineLevel="2" x14ac:dyDescent="0.25">
      <c r="A285" s="18"/>
      <c r="B285" s="493" t="s">
        <v>692</v>
      </c>
      <c r="C285" s="219"/>
      <c r="D285" s="489"/>
      <c r="E285" s="314">
        <v>1</v>
      </c>
      <c r="F285" s="311">
        <v>200</v>
      </c>
      <c r="G285" s="312" t="s">
        <v>66</v>
      </c>
      <c r="H285" s="22">
        <f t="shared" si="20"/>
        <v>2120</v>
      </c>
      <c r="I285" s="185">
        <v>10.6</v>
      </c>
      <c r="J285" s="26" t="s">
        <v>246</v>
      </c>
      <c r="K285" s="26"/>
      <c r="L285" s="1"/>
    </row>
    <row r="286" spans="1:12" s="15" customFormat="1" ht="15.6" customHeight="1" outlineLevel="2" x14ac:dyDescent="0.25">
      <c r="A286" s="18"/>
      <c r="B286" s="493" t="s">
        <v>693</v>
      </c>
      <c r="C286" s="219"/>
      <c r="D286" s="489"/>
      <c r="E286" s="314">
        <v>1</v>
      </c>
      <c r="F286" s="311">
        <v>200</v>
      </c>
      <c r="G286" s="312" t="s">
        <v>66</v>
      </c>
      <c r="H286" s="22">
        <f t="shared" si="20"/>
        <v>2520</v>
      </c>
      <c r="I286" s="185">
        <v>12.6</v>
      </c>
      <c r="J286" s="26" t="s">
        <v>246</v>
      </c>
      <c r="K286" s="26"/>
      <c r="L286" s="1"/>
    </row>
    <row r="287" spans="1:12" s="15" customFormat="1" ht="15.6" customHeight="1" outlineLevel="2" x14ac:dyDescent="0.25">
      <c r="A287" s="18"/>
      <c r="B287" s="493" t="s">
        <v>694</v>
      </c>
      <c r="C287" s="219"/>
      <c r="D287" s="489"/>
      <c r="E287" s="314">
        <v>1</v>
      </c>
      <c r="F287" s="311">
        <v>200</v>
      </c>
      <c r="G287" s="312" t="s">
        <v>66</v>
      </c>
      <c r="H287" s="22">
        <f t="shared" si="20"/>
        <v>2900</v>
      </c>
      <c r="I287" s="185">
        <v>14.5</v>
      </c>
      <c r="J287" s="26" t="s">
        <v>246</v>
      </c>
      <c r="K287" s="26"/>
      <c r="L287" s="1"/>
    </row>
    <row r="288" spans="1:12" s="15" customFormat="1" ht="15.6" customHeight="1" outlineLevel="2" x14ac:dyDescent="0.25">
      <c r="A288" s="18"/>
      <c r="B288" s="493" t="s">
        <v>695</v>
      </c>
      <c r="C288" s="219"/>
      <c r="D288" s="489"/>
      <c r="E288" s="314">
        <v>1</v>
      </c>
      <c r="F288" s="311">
        <v>200</v>
      </c>
      <c r="G288" s="312" t="s">
        <v>66</v>
      </c>
      <c r="H288" s="22">
        <f t="shared" si="20"/>
        <v>3140</v>
      </c>
      <c r="I288" s="185">
        <v>15.7</v>
      </c>
      <c r="J288" s="26" t="s">
        <v>246</v>
      </c>
      <c r="K288" s="26"/>
      <c r="L288" s="1"/>
    </row>
    <row r="289" spans="1:12" s="15" customFormat="1" ht="15.6" customHeight="1" outlineLevel="2" x14ac:dyDescent="0.25">
      <c r="A289" s="18"/>
      <c r="B289" s="493" t="s">
        <v>696</v>
      </c>
      <c r="C289" s="219"/>
      <c r="D289" s="489"/>
      <c r="E289" s="314">
        <v>1</v>
      </c>
      <c r="F289" s="311">
        <v>200</v>
      </c>
      <c r="G289" s="312" t="s">
        <v>66</v>
      </c>
      <c r="H289" s="22">
        <f t="shared" si="20"/>
        <v>3520.0000000000005</v>
      </c>
      <c r="I289" s="185">
        <v>17.600000000000001</v>
      </c>
      <c r="J289" s="26" t="s">
        <v>246</v>
      </c>
      <c r="K289" s="26"/>
      <c r="L289" s="1"/>
    </row>
    <row r="290" spans="1:12" s="15" customFormat="1" ht="36" customHeight="1" outlineLevel="1" x14ac:dyDescent="0.25">
      <c r="A290" s="716" t="s">
        <v>714</v>
      </c>
      <c r="B290" s="717"/>
      <c r="C290" s="308"/>
      <c r="D290" s="308"/>
      <c r="E290" s="310" t="s">
        <v>57</v>
      </c>
      <c r="F290" s="684" t="s">
        <v>440</v>
      </c>
      <c r="G290" s="685"/>
      <c r="H290" s="48" t="s">
        <v>4</v>
      </c>
      <c r="I290" s="48" t="s">
        <v>442</v>
      </c>
      <c r="J290" s="287"/>
      <c r="K290" s="309"/>
      <c r="L290" s="1"/>
    </row>
    <row r="291" spans="1:12" s="15" customFormat="1" ht="26.4" outlineLevel="2" x14ac:dyDescent="0.25">
      <c r="A291" s="18"/>
      <c r="B291" s="493" t="s">
        <v>698</v>
      </c>
      <c r="C291" s="219"/>
      <c r="D291" s="489"/>
      <c r="E291" s="314">
        <v>1</v>
      </c>
      <c r="F291" s="311">
        <v>200</v>
      </c>
      <c r="G291" s="312" t="s">
        <v>66</v>
      </c>
      <c r="H291" s="22">
        <f t="shared" ref="H291:H306" si="21">I291*F291</f>
        <v>300</v>
      </c>
      <c r="I291" s="185">
        <v>1.5</v>
      </c>
      <c r="J291" s="26" t="s">
        <v>246</v>
      </c>
      <c r="K291" s="26"/>
      <c r="L291" s="1"/>
    </row>
    <row r="292" spans="1:12" s="15" customFormat="1" ht="26.4" outlineLevel="2" x14ac:dyDescent="0.25">
      <c r="A292" s="18"/>
      <c r="B292" s="493" t="s">
        <v>699</v>
      </c>
      <c r="C292" s="219"/>
      <c r="D292" s="489"/>
      <c r="E292" s="314">
        <v>1</v>
      </c>
      <c r="F292" s="311">
        <v>1</v>
      </c>
      <c r="G292" s="312" t="s">
        <v>66</v>
      </c>
      <c r="H292" s="22">
        <f t="shared" si="21"/>
        <v>277.39999999999998</v>
      </c>
      <c r="I292" s="185">
        <v>277.39999999999998</v>
      </c>
      <c r="J292" s="26" t="s">
        <v>246</v>
      </c>
      <c r="K292" s="26"/>
      <c r="L292" s="1"/>
    </row>
    <row r="293" spans="1:12" s="15" customFormat="1" ht="26.4" outlineLevel="2" x14ac:dyDescent="0.25">
      <c r="A293" s="18"/>
      <c r="B293" s="493" t="s">
        <v>700</v>
      </c>
      <c r="C293" s="219"/>
      <c r="D293" s="489"/>
      <c r="E293" s="314">
        <v>1</v>
      </c>
      <c r="F293" s="311">
        <v>1</v>
      </c>
      <c r="G293" s="312" t="s">
        <v>66</v>
      </c>
      <c r="H293" s="22">
        <f t="shared" si="21"/>
        <v>277.39999999999998</v>
      </c>
      <c r="I293" s="185">
        <v>277.39999999999998</v>
      </c>
      <c r="J293" s="26" t="s">
        <v>246</v>
      </c>
      <c r="K293" s="26"/>
      <c r="L293" s="1"/>
    </row>
    <row r="294" spans="1:12" s="15" customFormat="1" ht="26.4" outlineLevel="2" x14ac:dyDescent="0.25">
      <c r="A294" s="18"/>
      <c r="B294" s="493" t="s">
        <v>701</v>
      </c>
      <c r="C294" s="219"/>
      <c r="D294" s="489"/>
      <c r="E294" s="314">
        <v>1</v>
      </c>
      <c r="F294" s="311">
        <v>1</v>
      </c>
      <c r="G294" s="312" t="s">
        <v>66</v>
      </c>
      <c r="H294" s="22">
        <f t="shared" si="21"/>
        <v>2031.8</v>
      </c>
      <c r="I294" s="185">
        <v>2031.8</v>
      </c>
      <c r="J294" s="26" t="s">
        <v>246</v>
      </c>
      <c r="K294" s="26"/>
      <c r="L294" s="1"/>
    </row>
    <row r="295" spans="1:12" s="15" customFormat="1" ht="26.4" outlineLevel="2" x14ac:dyDescent="0.25">
      <c r="A295" s="18"/>
      <c r="B295" s="493" t="s">
        <v>702</v>
      </c>
      <c r="C295" s="219"/>
      <c r="D295" s="489"/>
      <c r="E295" s="314">
        <v>1</v>
      </c>
      <c r="F295" s="311">
        <v>1</v>
      </c>
      <c r="G295" s="312" t="s">
        <v>66</v>
      </c>
      <c r="H295" s="22">
        <f t="shared" si="21"/>
        <v>1268.5</v>
      </c>
      <c r="I295" s="185">
        <v>1268.5</v>
      </c>
      <c r="J295" s="26" t="s">
        <v>246</v>
      </c>
      <c r="K295" s="26"/>
      <c r="L295" s="1"/>
    </row>
    <row r="296" spans="1:12" s="15" customFormat="1" ht="15.6" customHeight="1" outlineLevel="2" x14ac:dyDescent="0.25">
      <c r="A296" s="18"/>
      <c r="B296" s="493" t="s">
        <v>703</v>
      </c>
      <c r="C296" s="219"/>
      <c r="D296" s="489"/>
      <c r="E296" s="314">
        <v>1</v>
      </c>
      <c r="F296" s="311">
        <v>1</v>
      </c>
      <c r="G296" s="312" t="s">
        <v>66</v>
      </c>
      <c r="H296" s="22">
        <f t="shared" si="21"/>
        <v>2821.9</v>
      </c>
      <c r="I296" s="185">
        <v>2821.9</v>
      </c>
      <c r="J296" s="26" t="s">
        <v>246</v>
      </c>
      <c r="K296" s="26"/>
      <c r="L296" s="1"/>
    </row>
    <row r="297" spans="1:12" s="15" customFormat="1" ht="15.6" customHeight="1" outlineLevel="2" x14ac:dyDescent="0.25">
      <c r="A297" s="18"/>
      <c r="B297" s="493" t="s">
        <v>704</v>
      </c>
      <c r="C297" s="219"/>
      <c r="D297" s="489"/>
      <c r="E297" s="314">
        <v>1</v>
      </c>
      <c r="F297" s="311">
        <v>1</v>
      </c>
      <c r="G297" s="312" t="s">
        <v>66</v>
      </c>
      <c r="H297" s="22">
        <f t="shared" si="21"/>
        <v>2821.9</v>
      </c>
      <c r="I297" s="185">
        <v>2821.9</v>
      </c>
      <c r="J297" s="26" t="s">
        <v>246</v>
      </c>
      <c r="K297" s="26"/>
      <c r="L297" s="1"/>
    </row>
    <row r="298" spans="1:12" s="15" customFormat="1" ht="15.6" customHeight="1" outlineLevel="2" x14ac:dyDescent="0.25">
      <c r="A298" s="18"/>
      <c r="B298" s="493" t="s">
        <v>705</v>
      </c>
      <c r="C298" s="219"/>
      <c r="D298" s="489"/>
      <c r="E298" s="314">
        <v>1</v>
      </c>
      <c r="F298" s="311">
        <v>100</v>
      </c>
      <c r="G298" s="312" t="s">
        <v>66</v>
      </c>
      <c r="H298" s="22">
        <f t="shared" si="21"/>
        <v>250</v>
      </c>
      <c r="I298" s="185">
        <v>2.5</v>
      </c>
      <c r="J298" s="26" t="s">
        <v>246</v>
      </c>
      <c r="K298" s="26"/>
      <c r="L298" s="1"/>
    </row>
    <row r="299" spans="1:12" s="15" customFormat="1" ht="15.6" customHeight="1" outlineLevel="2" x14ac:dyDescent="0.25">
      <c r="A299" s="18"/>
      <c r="B299" s="493" t="s">
        <v>706</v>
      </c>
      <c r="C299" s="219"/>
      <c r="D299" s="489"/>
      <c r="E299" s="314">
        <v>1</v>
      </c>
      <c r="F299" s="311">
        <v>200</v>
      </c>
      <c r="G299" s="312" t="s">
        <v>66</v>
      </c>
      <c r="H299" s="22">
        <f t="shared" si="21"/>
        <v>340</v>
      </c>
      <c r="I299" s="185">
        <v>1.7</v>
      </c>
      <c r="J299" s="26" t="s">
        <v>246</v>
      </c>
      <c r="K299" s="26"/>
      <c r="L299" s="1"/>
    </row>
    <row r="300" spans="1:12" s="15" customFormat="1" ht="15.6" customHeight="1" outlineLevel="2" x14ac:dyDescent="0.25">
      <c r="A300" s="18"/>
      <c r="B300" s="493" t="s">
        <v>707</v>
      </c>
      <c r="C300" s="219"/>
      <c r="D300" s="489"/>
      <c r="E300" s="314">
        <v>1</v>
      </c>
      <c r="F300" s="311">
        <v>200</v>
      </c>
      <c r="G300" s="312" t="s">
        <v>66</v>
      </c>
      <c r="H300" s="22">
        <f t="shared" si="21"/>
        <v>380</v>
      </c>
      <c r="I300" s="185">
        <v>1.9</v>
      </c>
      <c r="J300" s="26" t="s">
        <v>246</v>
      </c>
      <c r="K300" s="26"/>
      <c r="L300" s="1"/>
    </row>
    <row r="301" spans="1:12" s="15" customFormat="1" ht="15.6" customHeight="1" outlineLevel="2" x14ac:dyDescent="0.25">
      <c r="A301" s="18"/>
      <c r="B301" s="493" t="s">
        <v>708</v>
      </c>
      <c r="C301" s="219"/>
      <c r="D301" s="489"/>
      <c r="E301" s="314">
        <v>1</v>
      </c>
      <c r="F301" s="311">
        <v>225</v>
      </c>
      <c r="G301" s="312" t="s">
        <v>66</v>
      </c>
      <c r="H301" s="22">
        <f t="shared" si="21"/>
        <v>562.5</v>
      </c>
      <c r="I301" s="185">
        <v>2.5</v>
      </c>
      <c r="J301" s="26" t="s">
        <v>246</v>
      </c>
      <c r="K301" s="26"/>
      <c r="L301" s="1"/>
    </row>
    <row r="302" spans="1:12" s="15" customFormat="1" ht="15.6" customHeight="1" outlineLevel="2" x14ac:dyDescent="0.25">
      <c r="A302" s="18"/>
      <c r="B302" s="493" t="s">
        <v>709</v>
      </c>
      <c r="C302" s="219"/>
      <c r="D302" s="489"/>
      <c r="E302" s="314">
        <v>1</v>
      </c>
      <c r="F302" s="311">
        <v>200</v>
      </c>
      <c r="G302" s="312" t="s">
        <v>66</v>
      </c>
      <c r="H302" s="22">
        <f t="shared" si="21"/>
        <v>340</v>
      </c>
      <c r="I302" s="185">
        <v>1.7</v>
      </c>
      <c r="J302" s="26" t="s">
        <v>246</v>
      </c>
      <c r="K302" s="26"/>
      <c r="L302" s="1"/>
    </row>
    <row r="303" spans="1:12" s="15" customFormat="1" ht="15.6" customHeight="1" outlineLevel="2" x14ac:dyDescent="0.25">
      <c r="A303" s="18"/>
      <c r="B303" s="493" t="s">
        <v>710</v>
      </c>
      <c r="C303" s="219"/>
      <c r="D303" s="489"/>
      <c r="E303" s="314">
        <v>1</v>
      </c>
      <c r="F303" s="311">
        <v>200</v>
      </c>
      <c r="G303" s="312" t="s">
        <v>66</v>
      </c>
      <c r="H303" s="22">
        <f t="shared" si="21"/>
        <v>380</v>
      </c>
      <c r="I303" s="185">
        <v>1.9</v>
      </c>
      <c r="J303" s="26" t="s">
        <v>246</v>
      </c>
      <c r="K303" s="26"/>
      <c r="L303" s="1"/>
    </row>
    <row r="304" spans="1:12" s="15" customFormat="1" ht="15.6" customHeight="1" outlineLevel="2" x14ac:dyDescent="0.25">
      <c r="A304" s="18"/>
      <c r="B304" s="493" t="s">
        <v>711</v>
      </c>
      <c r="C304" s="219"/>
      <c r="D304" s="489"/>
      <c r="E304" s="314">
        <v>1</v>
      </c>
      <c r="F304" s="311">
        <v>200</v>
      </c>
      <c r="G304" s="312" t="s">
        <v>66</v>
      </c>
      <c r="H304" s="22">
        <f t="shared" si="21"/>
        <v>980.00000000000011</v>
      </c>
      <c r="I304" s="185">
        <v>4.9000000000000004</v>
      </c>
      <c r="J304" s="26" t="s">
        <v>246</v>
      </c>
      <c r="K304" s="26"/>
      <c r="L304" s="1"/>
    </row>
    <row r="305" spans="1:12" s="15" customFormat="1" ht="15.6" customHeight="1" outlineLevel="2" x14ac:dyDescent="0.25">
      <c r="A305" s="18"/>
      <c r="B305" s="493" t="s">
        <v>712</v>
      </c>
      <c r="D305" s="489"/>
      <c r="E305" s="314">
        <v>1</v>
      </c>
      <c r="F305" s="311">
        <v>100</v>
      </c>
      <c r="G305" s="312" t="s">
        <v>66</v>
      </c>
      <c r="H305" s="22">
        <f t="shared" si="21"/>
        <v>1340</v>
      </c>
      <c r="I305" s="185">
        <v>13.4</v>
      </c>
      <c r="J305" s="26" t="s">
        <v>246</v>
      </c>
      <c r="K305" s="26"/>
      <c r="L305" s="1"/>
    </row>
    <row r="306" spans="1:12" s="15" customFormat="1" ht="15.6" customHeight="1" outlineLevel="2" x14ac:dyDescent="0.25">
      <c r="A306" s="18"/>
      <c r="B306" s="493" t="s">
        <v>713</v>
      </c>
      <c r="C306" s="219"/>
      <c r="D306" s="489"/>
      <c r="E306" s="314">
        <v>1</v>
      </c>
      <c r="F306" s="311">
        <v>200</v>
      </c>
      <c r="G306" s="312" t="s">
        <v>66</v>
      </c>
      <c r="H306" s="22">
        <f t="shared" si="21"/>
        <v>2160</v>
      </c>
      <c r="I306" s="185">
        <v>10.8</v>
      </c>
      <c r="J306" s="26" t="s">
        <v>246</v>
      </c>
      <c r="K306" s="26"/>
      <c r="L306" s="1"/>
    </row>
    <row r="307" spans="1:12" s="15" customFormat="1" ht="36" customHeight="1" outlineLevel="1" x14ac:dyDescent="0.25">
      <c r="A307" s="716" t="s">
        <v>715</v>
      </c>
      <c r="B307" s="717"/>
      <c r="C307" s="308"/>
      <c r="D307" s="308"/>
      <c r="E307" s="310" t="s">
        <v>57</v>
      </c>
      <c r="F307" s="684" t="s">
        <v>440</v>
      </c>
      <c r="G307" s="685"/>
      <c r="H307" s="48" t="s">
        <v>4</v>
      </c>
      <c r="I307" s="48" t="s">
        <v>442</v>
      </c>
      <c r="J307" s="287"/>
      <c r="K307" s="309"/>
      <c r="L307" s="1"/>
    </row>
    <row r="308" spans="1:12" s="15" customFormat="1" ht="13.2" outlineLevel="2" x14ac:dyDescent="0.25">
      <c r="A308" s="18"/>
      <c r="B308" s="493" t="s">
        <v>791</v>
      </c>
      <c r="C308" s="219"/>
      <c r="D308" s="489"/>
      <c r="E308" s="314">
        <v>1</v>
      </c>
      <c r="F308" s="311">
        <v>1</v>
      </c>
      <c r="G308" s="312" t="s">
        <v>66</v>
      </c>
      <c r="H308" s="22">
        <f t="shared" ref="H308:H323" si="22">I308*F308</f>
        <v>24.4</v>
      </c>
      <c r="I308" s="185">
        <v>24.4</v>
      </c>
      <c r="J308" s="26" t="s">
        <v>246</v>
      </c>
      <c r="K308" s="26"/>
      <c r="L308" s="1"/>
    </row>
    <row r="309" spans="1:12" s="15" customFormat="1" ht="13.2" outlineLevel="2" x14ac:dyDescent="0.25">
      <c r="A309" s="18"/>
      <c r="B309" s="493" t="s">
        <v>792</v>
      </c>
      <c r="C309" s="219"/>
      <c r="D309" s="489"/>
      <c r="E309" s="314">
        <v>1</v>
      </c>
      <c r="F309" s="311">
        <v>1</v>
      </c>
      <c r="G309" s="312" t="s">
        <v>66</v>
      </c>
      <c r="H309" s="22">
        <f t="shared" si="22"/>
        <v>25.8</v>
      </c>
      <c r="I309" s="185">
        <v>25.8</v>
      </c>
      <c r="J309" s="26" t="s">
        <v>246</v>
      </c>
      <c r="K309" s="26"/>
      <c r="L309" s="1"/>
    </row>
    <row r="310" spans="1:12" s="15" customFormat="1" ht="13.2" outlineLevel="2" x14ac:dyDescent="0.25">
      <c r="A310" s="18"/>
      <c r="B310" s="493" t="s">
        <v>793</v>
      </c>
      <c r="C310" s="219"/>
      <c r="D310" s="489"/>
      <c r="E310" s="314">
        <v>1</v>
      </c>
      <c r="F310" s="311">
        <v>1</v>
      </c>
      <c r="G310" s="312" t="s">
        <v>66</v>
      </c>
      <c r="H310" s="22">
        <f t="shared" si="22"/>
        <v>27.4</v>
      </c>
      <c r="I310" s="185">
        <v>27.4</v>
      </c>
      <c r="J310" s="26" t="s">
        <v>246</v>
      </c>
      <c r="K310" s="26"/>
      <c r="L310" s="1"/>
    </row>
    <row r="311" spans="1:12" s="15" customFormat="1" ht="13.2" outlineLevel="2" x14ac:dyDescent="0.25">
      <c r="A311" s="18"/>
      <c r="B311" s="493" t="s">
        <v>794</v>
      </c>
      <c r="C311" s="219"/>
      <c r="D311" s="489"/>
      <c r="E311" s="314">
        <v>1</v>
      </c>
      <c r="F311" s="311">
        <v>1</v>
      </c>
      <c r="G311" s="312" t="s">
        <v>66</v>
      </c>
      <c r="H311" s="22">
        <f t="shared" si="22"/>
        <v>29.3</v>
      </c>
      <c r="I311" s="185">
        <v>29.3</v>
      </c>
      <c r="J311" s="26" t="s">
        <v>246</v>
      </c>
      <c r="K311" s="26"/>
      <c r="L311" s="1"/>
    </row>
    <row r="312" spans="1:12" s="15" customFormat="1" ht="13.2" outlineLevel="2" x14ac:dyDescent="0.25">
      <c r="A312" s="18"/>
      <c r="B312" s="493" t="s">
        <v>795</v>
      </c>
      <c r="C312" s="219"/>
      <c r="D312" s="489"/>
      <c r="E312" s="314">
        <v>1</v>
      </c>
      <c r="F312" s="311">
        <v>1</v>
      </c>
      <c r="G312" s="312" t="s">
        <v>66</v>
      </c>
      <c r="H312" s="22">
        <f t="shared" si="22"/>
        <v>31.4</v>
      </c>
      <c r="I312" s="185">
        <v>31.4</v>
      </c>
      <c r="J312" s="26" t="s">
        <v>246</v>
      </c>
      <c r="K312" s="26"/>
      <c r="L312" s="1"/>
    </row>
    <row r="313" spans="1:12" s="15" customFormat="1" ht="15.6" customHeight="1" outlineLevel="2" x14ac:dyDescent="0.25">
      <c r="A313" s="18"/>
      <c r="B313" s="493" t="s">
        <v>796</v>
      </c>
      <c r="C313" s="219"/>
      <c r="D313" s="489"/>
      <c r="E313" s="314">
        <v>1</v>
      </c>
      <c r="F313" s="311">
        <v>1</v>
      </c>
      <c r="G313" s="312" t="s">
        <v>66</v>
      </c>
      <c r="H313" s="22">
        <f t="shared" si="22"/>
        <v>33.200000000000003</v>
      </c>
      <c r="I313" s="185">
        <v>33.200000000000003</v>
      </c>
      <c r="J313" s="26" t="s">
        <v>246</v>
      </c>
      <c r="K313" s="26"/>
      <c r="L313" s="1"/>
    </row>
    <row r="314" spans="1:12" s="15" customFormat="1" ht="15.6" customHeight="1" outlineLevel="2" x14ac:dyDescent="0.25">
      <c r="A314" s="18"/>
      <c r="B314" s="493" t="s">
        <v>797</v>
      </c>
      <c r="C314" s="219"/>
      <c r="D314" s="489"/>
      <c r="E314" s="314">
        <v>1</v>
      </c>
      <c r="F314" s="311">
        <v>1</v>
      </c>
      <c r="G314" s="312" t="s">
        <v>66</v>
      </c>
      <c r="H314" s="22">
        <f t="shared" si="22"/>
        <v>34.200000000000003</v>
      </c>
      <c r="I314" s="185">
        <v>34.200000000000003</v>
      </c>
      <c r="J314" s="26" t="s">
        <v>246</v>
      </c>
      <c r="K314" s="26"/>
      <c r="L314" s="1"/>
    </row>
    <row r="315" spans="1:12" s="15" customFormat="1" ht="15.6" customHeight="1" outlineLevel="2" x14ac:dyDescent="0.25">
      <c r="A315" s="18"/>
      <c r="B315" s="493" t="s">
        <v>798</v>
      </c>
      <c r="C315" s="219"/>
      <c r="D315" s="489"/>
      <c r="E315" s="314">
        <v>1</v>
      </c>
      <c r="F315" s="311">
        <v>1</v>
      </c>
      <c r="G315" s="312" t="s">
        <v>66</v>
      </c>
      <c r="H315" s="22">
        <f t="shared" si="22"/>
        <v>35.4</v>
      </c>
      <c r="I315" s="185">
        <v>35.4</v>
      </c>
      <c r="J315" s="26" t="s">
        <v>246</v>
      </c>
      <c r="K315" s="26"/>
      <c r="L315" s="1"/>
    </row>
    <row r="316" spans="1:12" s="15" customFormat="1" ht="15.6" customHeight="1" outlineLevel="2" x14ac:dyDescent="0.25">
      <c r="A316" s="18"/>
      <c r="B316" s="493" t="s">
        <v>799</v>
      </c>
      <c r="C316" s="219"/>
      <c r="D316" s="489"/>
      <c r="E316" s="314">
        <v>1</v>
      </c>
      <c r="F316" s="311">
        <v>1</v>
      </c>
      <c r="G316" s="312" t="s">
        <v>66</v>
      </c>
      <c r="H316" s="22">
        <f t="shared" si="22"/>
        <v>38.200000000000003</v>
      </c>
      <c r="I316" s="185">
        <v>38.200000000000003</v>
      </c>
      <c r="J316" s="26" t="s">
        <v>246</v>
      </c>
      <c r="K316" s="26"/>
      <c r="L316" s="1"/>
    </row>
    <row r="317" spans="1:12" s="15" customFormat="1" ht="15.6" customHeight="1" outlineLevel="2" x14ac:dyDescent="0.25">
      <c r="A317" s="18"/>
      <c r="B317" s="493" t="s">
        <v>800</v>
      </c>
      <c r="C317" s="219"/>
      <c r="D317" s="489"/>
      <c r="E317" s="314">
        <v>1</v>
      </c>
      <c r="F317" s="311">
        <v>1</v>
      </c>
      <c r="G317" s="312" t="s">
        <v>66</v>
      </c>
      <c r="H317" s="22">
        <f t="shared" si="22"/>
        <v>42.1</v>
      </c>
      <c r="I317" s="185">
        <v>42.1</v>
      </c>
      <c r="J317" s="26" t="s">
        <v>246</v>
      </c>
      <c r="K317" s="26"/>
      <c r="L317" s="1"/>
    </row>
    <row r="318" spans="1:12" s="15" customFormat="1" ht="15.6" customHeight="1" outlineLevel="2" x14ac:dyDescent="0.25">
      <c r="A318" s="18"/>
      <c r="B318" s="493" t="s">
        <v>801</v>
      </c>
      <c r="C318" s="219"/>
      <c r="D318" s="489"/>
      <c r="E318" s="314">
        <v>1</v>
      </c>
      <c r="F318" s="311">
        <v>1</v>
      </c>
      <c r="G318" s="312" t="s">
        <v>66</v>
      </c>
      <c r="H318" s="22">
        <f t="shared" si="22"/>
        <v>45.9</v>
      </c>
      <c r="I318" s="185">
        <v>45.9</v>
      </c>
      <c r="J318" s="26" t="s">
        <v>246</v>
      </c>
      <c r="K318" s="26"/>
      <c r="L318" s="1"/>
    </row>
    <row r="319" spans="1:12" s="15" customFormat="1" ht="15.6" customHeight="1" outlineLevel="2" x14ac:dyDescent="0.25">
      <c r="A319" s="18"/>
      <c r="B319" s="493" t="s">
        <v>802</v>
      </c>
      <c r="C319" s="219"/>
      <c r="D319" s="489"/>
      <c r="E319" s="314">
        <v>1</v>
      </c>
      <c r="F319" s="311">
        <v>1</v>
      </c>
      <c r="G319" s="312" t="s">
        <v>66</v>
      </c>
      <c r="H319" s="22">
        <f t="shared" si="22"/>
        <v>49.8</v>
      </c>
      <c r="I319" s="185">
        <v>49.8</v>
      </c>
      <c r="J319" s="26" t="s">
        <v>246</v>
      </c>
      <c r="K319" s="26"/>
      <c r="L319" s="1"/>
    </row>
    <row r="320" spans="1:12" s="15" customFormat="1" ht="15.6" customHeight="1" outlineLevel="2" x14ac:dyDescent="0.25">
      <c r="A320" s="18"/>
      <c r="B320" s="493" t="s">
        <v>803</v>
      </c>
      <c r="C320" s="219"/>
      <c r="D320" s="489"/>
      <c r="E320" s="314">
        <v>1</v>
      </c>
      <c r="F320" s="311">
        <v>1</v>
      </c>
      <c r="G320" s="312" t="s">
        <v>66</v>
      </c>
      <c r="H320" s="22">
        <f t="shared" si="22"/>
        <v>54</v>
      </c>
      <c r="I320" s="185">
        <v>54</v>
      </c>
      <c r="J320" s="26" t="s">
        <v>246</v>
      </c>
      <c r="K320" s="26"/>
      <c r="L320" s="1"/>
    </row>
    <row r="321" spans="1:12" s="15" customFormat="1" ht="15.6" customHeight="1" outlineLevel="2" x14ac:dyDescent="0.25">
      <c r="A321" s="18"/>
      <c r="B321" s="493" t="s">
        <v>804</v>
      </c>
      <c r="C321" s="219"/>
      <c r="D321" s="489"/>
      <c r="E321" s="314">
        <v>1</v>
      </c>
      <c r="F321" s="311">
        <v>1</v>
      </c>
      <c r="G321" s="312" t="s">
        <v>66</v>
      </c>
      <c r="H321" s="22">
        <f t="shared" si="22"/>
        <v>58.8</v>
      </c>
      <c r="I321" s="185">
        <v>58.8</v>
      </c>
      <c r="J321" s="26" t="s">
        <v>246</v>
      </c>
      <c r="K321" s="26"/>
      <c r="L321" s="1"/>
    </row>
    <row r="322" spans="1:12" s="15" customFormat="1" ht="15.6" customHeight="1" outlineLevel="2" x14ac:dyDescent="0.25">
      <c r="A322" s="18"/>
      <c r="B322" s="493" t="s">
        <v>805</v>
      </c>
      <c r="D322" s="489"/>
      <c r="E322" s="314">
        <v>1</v>
      </c>
      <c r="F322" s="311">
        <v>1</v>
      </c>
      <c r="G322" s="312" t="s">
        <v>66</v>
      </c>
      <c r="H322" s="22">
        <f t="shared" si="22"/>
        <v>63.6</v>
      </c>
      <c r="I322" s="185">
        <v>63.6</v>
      </c>
      <c r="J322" s="26" t="s">
        <v>246</v>
      </c>
      <c r="K322" s="26"/>
      <c r="L322" s="1"/>
    </row>
    <row r="323" spans="1:12" s="15" customFormat="1" ht="15.6" customHeight="1" outlineLevel="2" x14ac:dyDescent="0.25">
      <c r="A323" s="18"/>
      <c r="B323" s="493" t="s">
        <v>806</v>
      </c>
      <c r="C323" s="219"/>
      <c r="D323" s="489"/>
      <c r="E323" s="314">
        <v>1</v>
      </c>
      <c r="F323" s="311">
        <v>1</v>
      </c>
      <c r="G323" s="312" t="s">
        <v>66</v>
      </c>
      <c r="H323" s="22">
        <f t="shared" si="22"/>
        <v>68.599999999999994</v>
      </c>
      <c r="I323" s="185">
        <v>68.599999999999994</v>
      </c>
      <c r="J323" s="26" t="s">
        <v>246</v>
      </c>
      <c r="K323" s="26"/>
      <c r="L323" s="1"/>
    </row>
    <row r="324" spans="1:12" s="15" customFormat="1" ht="36" customHeight="1" outlineLevel="1" x14ac:dyDescent="0.25">
      <c r="A324" s="716" t="s">
        <v>823</v>
      </c>
      <c r="B324" s="717"/>
      <c r="C324" s="308"/>
      <c r="D324" s="308"/>
      <c r="E324" s="310" t="s">
        <v>57</v>
      </c>
      <c r="F324" s="684" t="s">
        <v>440</v>
      </c>
      <c r="G324" s="685"/>
      <c r="H324" s="48" t="s">
        <v>4</v>
      </c>
      <c r="I324" s="48" t="s">
        <v>442</v>
      </c>
      <c r="J324" s="287"/>
      <c r="K324" s="309"/>
      <c r="L324" s="1"/>
    </row>
    <row r="325" spans="1:12" s="15" customFormat="1" ht="13.2" outlineLevel="2" x14ac:dyDescent="0.25">
      <c r="A325" s="18"/>
      <c r="B325" s="493" t="s">
        <v>807</v>
      </c>
      <c r="C325" s="219"/>
      <c r="D325" s="489"/>
      <c r="E325" s="314">
        <v>1</v>
      </c>
      <c r="F325" s="311">
        <v>1</v>
      </c>
      <c r="G325" s="312" t="s">
        <v>66</v>
      </c>
      <c r="H325" s="22">
        <f t="shared" ref="H325:H340" si="23">I325*F325</f>
        <v>31.8</v>
      </c>
      <c r="I325" s="185">
        <v>31.8</v>
      </c>
      <c r="J325" s="26" t="s">
        <v>246</v>
      </c>
      <c r="K325" s="26"/>
      <c r="L325" s="1"/>
    </row>
    <row r="326" spans="1:12" s="15" customFormat="1" ht="13.2" outlineLevel="2" x14ac:dyDescent="0.25">
      <c r="A326" s="18"/>
      <c r="B326" s="493" t="s">
        <v>808</v>
      </c>
      <c r="C326" s="219"/>
      <c r="D326" s="489"/>
      <c r="E326" s="314">
        <v>1</v>
      </c>
      <c r="F326" s="311">
        <v>1</v>
      </c>
      <c r="G326" s="312" t="s">
        <v>66</v>
      </c>
      <c r="H326" s="22">
        <f t="shared" si="23"/>
        <v>33.200000000000003</v>
      </c>
      <c r="I326" s="185">
        <v>33.200000000000003</v>
      </c>
      <c r="J326" s="26" t="s">
        <v>246</v>
      </c>
      <c r="K326" s="26"/>
      <c r="L326" s="1"/>
    </row>
    <row r="327" spans="1:12" s="15" customFormat="1" ht="13.2" outlineLevel="2" x14ac:dyDescent="0.25">
      <c r="A327" s="18"/>
      <c r="B327" s="493" t="s">
        <v>809</v>
      </c>
      <c r="C327" s="219"/>
      <c r="D327" s="489"/>
      <c r="E327" s="314">
        <v>1</v>
      </c>
      <c r="F327" s="311">
        <v>1</v>
      </c>
      <c r="G327" s="312" t="s">
        <v>66</v>
      </c>
      <c r="H327" s="22">
        <f t="shared" si="23"/>
        <v>34.9</v>
      </c>
      <c r="I327" s="185">
        <v>34.9</v>
      </c>
      <c r="J327" s="26" t="s">
        <v>246</v>
      </c>
      <c r="K327" s="26"/>
      <c r="L327" s="1"/>
    </row>
    <row r="328" spans="1:12" s="15" customFormat="1" ht="13.2" outlineLevel="2" x14ac:dyDescent="0.25">
      <c r="A328" s="18"/>
      <c r="B328" s="493" t="s">
        <v>810</v>
      </c>
      <c r="C328" s="219"/>
      <c r="D328" s="489"/>
      <c r="E328" s="314">
        <v>1</v>
      </c>
      <c r="F328" s="311">
        <v>1</v>
      </c>
      <c r="G328" s="312" t="s">
        <v>66</v>
      </c>
      <c r="H328" s="22">
        <f t="shared" si="23"/>
        <v>36.700000000000003</v>
      </c>
      <c r="I328" s="185">
        <v>36.700000000000003</v>
      </c>
      <c r="J328" s="26" t="s">
        <v>246</v>
      </c>
      <c r="K328" s="26"/>
      <c r="L328" s="1"/>
    </row>
    <row r="329" spans="1:12" s="15" customFormat="1" ht="13.2" outlineLevel="2" x14ac:dyDescent="0.25">
      <c r="A329" s="18"/>
      <c r="B329" s="493" t="s">
        <v>811</v>
      </c>
      <c r="C329" s="219"/>
      <c r="D329" s="489"/>
      <c r="E329" s="314">
        <v>1</v>
      </c>
      <c r="F329" s="311">
        <v>1</v>
      </c>
      <c r="G329" s="312" t="s">
        <v>66</v>
      </c>
      <c r="H329" s="22">
        <f t="shared" si="23"/>
        <v>38.799999999999997</v>
      </c>
      <c r="I329" s="185">
        <v>38.799999999999997</v>
      </c>
      <c r="J329" s="26" t="s">
        <v>246</v>
      </c>
      <c r="K329" s="26"/>
      <c r="L329" s="1"/>
    </row>
    <row r="330" spans="1:12" s="15" customFormat="1" ht="15.6" customHeight="1" outlineLevel="2" x14ac:dyDescent="0.25">
      <c r="A330" s="18"/>
      <c r="B330" s="493" t="s">
        <v>812</v>
      </c>
      <c r="C330" s="219"/>
      <c r="D330" s="489"/>
      <c r="E330" s="314">
        <v>1</v>
      </c>
      <c r="F330" s="311">
        <v>1</v>
      </c>
      <c r="G330" s="312" t="s">
        <v>66</v>
      </c>
      <c r="H330" s="22">
        <f t="shared" si="23"/>
        <v>40.6</v>
      </c>
      <c r="I330" s="185">
        <v>40.6</v>
      </c>
      <c r="J330" s="26" t="s">
        <v>246</v>
      </c>
      <c r="K330" s="26"/>
      <c r="L330" s="1"/>
    </row>
    <row r="331" spans="1:12" s="15" customFormat="1" ht="15.6" customHeight="1" outlineLevel="2" x14ac:dyDescent="0.25">
      <c r="A331" s="18"/>
      <c r="B331" s="493" t="s">
        <v>813</v>
      </c>
      <c r="C331" s="219"/>
      <c r="D331" s="489"/>
      <c r="E331" s="314">
        <v>1</v>
      </c>
      <c r="F331" s="311">
        <v>1</v>
      </c>
      <c r="G331" s="312" t="s">
        <v>66</v>
      </c>
      <c r="H331" s="22">
        <f t="shared" si="23"/>
        <v>41.6</v>
      </c>
      <c r="I331" s="185">
        <v>41.6</v>
      </c>
      <c r="J331" s="26" t="s">
        <v>246</v>
      </c>
      <c r="K331" s="26"/>
      <c r="L331" s="1"/>
    </row>
    <row r="332" spans="1:12" s="15" customFormat="1" ht="15.6" customHeight="1" outlineLevel="2" x14ac:dyDescent="0.25">
      <c r="A332" s="18"/>
      <c r="B332" s="493" t="s">
        <v>814</v>
      </c>
      <c r="C332" s="219"/>
      <c r="D332" s="489"/>
      <c r="E332" s="314">
        <v>1</v>
      </c>
      <c r="F332" s="311">
        <v>1</v>
      </c>
      <c r="G332" s="312" t="s">
        <v>66</v>
      </c>
      <c r="H332" s="22">
        <f t="shared" si="23"/>
        <v>42.8</v>
      </c>
      <c r="I332" s="185">
        <v>42.8</v>
      </c>
      <c r="J332" s="26" t="s">
        <v>246</v>
      </c>
      <c r="K332" s="26"/>
      <c r="L332" s="1"/>
    </row>
    <row r="333" spans="1:12" s="15" customFormat="1" ht="15.6" customHeight="1" outlineLevel="2" x14ac:dyDescent="0.25">
      <c r="A333" s="18"/>
      <c r="B333" s="493" t="s">
        <v>815</v>
      </c>
      <c r="C333" s="219"/>
      <c r="D333" s="489"/>
      <c r="E333" s="314">
        <v>1</v>
      </c>
      <c r="F333" s="311">
        <v>1</v>
      </c>
      <c r="G333" s="312" t="s">
        <v>66</v>
      </c>
      <c r="H333" s="22">
        <f t="shared" si="23"/>
        <v>45.6</v>
      </c>
      <c r="I333" s="185">
        <v>45.6</v>
      </c>
      <c r="J333" s="26" t="s">
        <v>246</v>
      </c>
      <c r="K333" s="26"/>
      <c r="L333" s="1"/>
    </row>
    <row r="334" spans="1:12" s="15" customFormat="1" ht="15.6" customHeight="1" outlineLevel="2" x14ac:dyDescent="0.25">
      <c r="A334" s="18"/>
      <c r="B334" s="493" t="s">
        <v>816</v>
      </c>
      <c r="C334" s="219"/>
      <c r="D334" s="489"/>
      <c r="E334" s="314">
        <v>1</v>
      </c>
      <c r="F334" s="311">
        <v>1</v>
      </c>
      <c r="G334" s="312" t="s">
        <v>66</v>
      </c>
      <c r="H334" s="22">
        <f t="shared" si="23"/>
        <v>49.6</v>
      </c>
      <c r="I334" s="185">
        <v>49.6</v>
      </c>
      <c r="J334" s="26" t="s">
        <v>246</v>
      </c>
      <c r="K334" s="26"/>
      <c r="L334" s="1"/>
    </row>
    <row r="335" spans="1:12" s="15" customFormat="1" ht="15.6" customHeight="1" outlineLevel="2" x14ac:dyDescent="0.25">
      <c r="A335" s="18"/>
      <c r="B335" s="493" t="s">
        <v>817</v>
      </c>
      <c r="C335" s="219"/>
      <c r="D335" s="489"/>
      <c r="E335" s="314">
        <v>1</v>
      </c>
      <c r="F335" s="311">
        <v>1</v>
      </c>
      <c r="G335" s="312" t="s">
        <v>66</v>
      </c>
      <c r="H335" s="22">
        <f t="shared" si="23"/>
        <v>53.3</v>
      </c>
      <c r="I335" s="185">
        <v>53.3</v>
      </c>
      <c r="J335" s="26" t="s">
        <v>246</v>
      </c>
      <c r="K335" s="26"/>
      <c r="L335" s="1"/>
    </row>
    <row r="336" spans="1:12" s="15" customFormat="1" ht="15.6" customHeight="1" outlineLevel="2" x14ac:dyDescent="0.25">
      <c r="A336" s="18"/>
      <c r="B336" s="493" t="s">
        <v>818</v>
      </c>
      <c r="C336" s="219"/>
      <c r="D336" s="489"/>
      <c r="E336" s="314">
        <v>1</v>
      </c>
      <c r="F336" s="311">
        <v>1</v>
      </c>
      <c r="G336" s="312" t="s">
        <v>66</v>
      </c>
      <c r="H336" s="22">
        <f t="shared" si="23"/>
        <v>57.3</v>
      </c>
      <c r="I336" s="185">
        <v>57.3</v>
      </c>
      <c r="J336" s="26" t="s">
        <v>246</v>
      </c>
      <c r="K336" s="26"/>
      <c r="L336" s="1"/>
    </row>
    <row r="337" spans="1:12" s="15" customFormat="1" ht="15.6" customHeight="1" outlineLevel="2" x14ac:dyDescent="0.25">
      <c r="A337" s="18"/>
      <c r="B337" s="493" t="s">
        <v>819</v>
      </c>
      <c r="C337" s="219"/>
      <c r="D337" s="489"/>
      <c r="E337" s="314">
        <v>1</v>
      </c>
      <c r="F337" s="311">
        <v>1</v>
      </c>
      <c r="G337" s="312" t="s">
        <v>66</v>
      </c>
      <c r="H337" s="22">
        <f t="shared" si="23"/>
        <v>61.5</v>
      </c>
      <c r="I337" s="185">
        <v>61.5</v>
      </c>
      <c r="J337" s="26" t="s">
        <v>246</v>
      </c>
      <c r="K337" s="26"/>
      <c r="L337" s="1"/>
    </row>
    <row r="338" spans="1:12" s="15" customFormat="1" ht="15.6" customHeight="1" outlineLevel="2" x14ac:dyDescent="0.25">
      <c r="A338" s="18"/>
      <c r="B338" s="493" t="s">
        <v>820</v>
      </c>
      <c r="C338" s="219"/>
      <c r="D338" s="489"/>
      <c r="E338" s="314">
        <v>1</v>
      </c>
      <c r="F338" s="311">
        <v>1</v>
      </c>
      <c r="G338" s="312" t="s">
        <v>66</v>
      </c>
      <c r="H338" s="22">
        <f t="shared" si="23"/>
        <v>66.2</v>
      </c>
      <c r="I338" s="185">
        <v>66.2</v>
      </c>
      <c r="J338" s="26" t="s">
        <v>246</v>
      </c>
      <c r="K338" s="26"/>
      <c r="L338" s="1"/>
    </row>
    <row r="339" spans="1:12" s="15" customFormat="1" ht="15.6" customHeight="1" outlineLevel="2" x14ac:dyDescent="0.25">
      <c r="A339" s="18"/>
      <c r="B339" s="493" t="s">
        <v>821</v>
      </c>
      <c r="D339" s="489"/>
      <c r="E339" s="314">
        <v>1</v>
      </c>
      <c r="F339" s="311">
        <v>1</v>
      </c>
      <c r="G339" s="312" t="s">
        <v>66</v>
      </c>
      <c r="H339" s="22">
        <f t="shared" si="23"/>
        <v>71</v>
      </c>
      <c r="I339" s="185">
        <v>71</v>
      </c>
      <c r="J339" s="26" t="s">
        <v>246</v>
      </c>
      <c r="K339" s="26"/>
      <c r="L339" s="1"/>
    </row>
    <row r="340" spans="1:12" s="15" customFormat="1" ht="15.6" customHeight="1" outlineLevel="2" x14ac:dyDescent="0.25">
      <c r="A340" s="18"/>
      <c r="B340" s="493" t="s">
        <v>822</v>
      </c>
      <c r="C340" s="219"/>
      <c r="D340" s="489"/>
      <c r="E340" s="314">
        <v>1</v>
      </c>
      <c r="F340" s="311">
        <v>1</v>
      </c>
      <c r="G340" s="312" t="s">
        <v>66</v>
      </c>
      <c r="H340" s="22">
        <f t="shared" si="23"/>
        <v>76</v>
      </c>
      <c r="I340" s="185">
        <v>76</v>
      </c>
      <c r="J340" s="26" t="s">
        <v>246</v>
      </c>
      <c r="K340" s="26"/>
      <c r="L340" s="1"/>
    </row>
    <row r="341" spans="1:12" s="15" customFormat="1" ht="36" customHeight="1" outlineLevel="1" x14ac:dyDescent="0.25">
      <c r="A341" s="716" t="s">
        <v>725</v>
      </c>
      <c r="B341" s="717"/>
      <c r="C341" s="308"/>
      <c r="D341" s="308"/>
      <c r="E341" s="310" t="s">
        <v>57</v>
      </c>
      <c r="F341" s="684" t="s">
        <v>440</v>
      </c>
      <c r="G341" s="685"/>
      <c r="H341" s="48" t="s">
        <v>4</v>
      </c>
      <c r="I341" s="48" t="s">
        <v>442</v>
      </c>
      <c r="J341" s="287"/>
      <c r="K341" s="309"/>
      <c r="L341" s="1"/>
    </row>
    <row r="342" spans="1:12" s="15" customFormat="1" ht="13.2" outlineLevel="2" x14ac:dyDescent="0.25">
      <c r="A342" s="18"/>
      <c r="B342" s="493" t="s">
        <v>716</v>
      </c>
      <c r="C342" s="219"/>
      <c r="D342" s="489"/>
      <c r="E342" s="314">
        <v>1</v>
      </c>
      <c r="F342" s="311">
        <v>1</v>
      </c>
      <c r="G342" s="312" t="s">
        <v>66</v>
      </c>
      <c r="H342" s="22">
        <f t="shared" ref="H342:H350" si="24">I342*F342</f>
        <v>7.4</v>
      </c>
      <c r="I342" s="185">
        <v>7.4</v>
      </c>
      <c r="J342" s="26" t="s">
        <v>246</v>
      </c>
      <c r="K342" s="26"/>
      <c r="L342" s="1"/>
    </row>
    <row r="343" spans="1:12" s="15" customFormat="1" ht="13.2" outlineLevel="2" x14ac:dyDescent="0.25">
      <c r="A343" s="18"/>
      <c r="B343" s="493" t="s">
        <v>717</v>
      </c>
      <c r="C343" s="219"/>
      <c r="D343" s="489"/>
      <c r="E343" s="314">
        <v>1</v>
      </c>
      <c r="F343" s="311">
        <v>1</v>
      </c>
      <c r="G343" s="312" t="s">
        <v>66</v>
      </c>
      <c r="H343" s="22">
        <f t="shared" si="24"/>
        <v>7.4</v>
      </c>
      <c r="I343" s="185">
        <v>7.4</v>
      </c>
      <c r="J343" s="26" t="s">
        <v>246</v>
      </c>
      <c r="K343" s="26"/>
      <c r="L343" s="1"/>
    </row>
    <row r="344" spans="1:12" s="15" customFormat="1" ht="13.2" outlineLevel="2" x14ac:dyDescent="0.25">
      <c r="A344" s="18"/>
      <c r="B344" s="493" t="s">
        <v>718</v>
      </c>
      <c r="C344" s="219"/>
      <c r="D344" s="489"/>
      <c r="E344" s="314">
        <v>1</v>
      </c>
      <c r="F344" s="311">
        <v>12</v>
      </c>
      <c r="G344" s="312" t="s">
        <v>66</v>
      </c>
      <c r="H344" s="22">
        <f t="shared" si="24"/>
        <v>2805.6000000000004</v>
      </c>
      <c r="I344" s="185">
        <v>233.8</v>
      </c>
      <c r="J344" s="26" t="s">
        <v>246</v>
      </c>
      <c r="K344" s="26"/>
      <c r="L344" s="1"/>
    </row>
    <row r="345" spans="1:12" s="15" customFormat="1" ht="13.2" outlineLevel="2" x14ac:dyDescent="0.25">
      <c r="A345" s="18"/>
      <c r="B345" s="493" t="s">
        <v>719</v>
      </c>
      <c r="C345" s="219"/>
      <c r="D345" s="489"/>
      <c r="E345" s="314">
        <v>1</v>
      </c>
      <c r="F345" s="311">
        <v>12</v>
      </c>
      <c r="G345" s="312" t="s">
        <v>66</v>
      </c>
      <c r="H345" s="22">
        <f t="shared" si="24"/>
        <v>3276</v>
      </c>
      <c r="I345" s="185">
        <v>273</v>
      </c>
      <c r="J345" s="26" t="s">
        <v>246</v>
      </c>
      <c r="K345" s="26"/>
      <c r="L345" s="1"/>
    </row>
    <row r="346" spans="1:12" s="15" customFormat="1" ht="13.2" outlineLevel="2" x14ac:dyDescent="0.25">
      <c r="A346" s="18"/>
      <c r="B346" s="493" t="s">
        <v>720</v>
      </c>
      <c r="C346" s="219"/>
      <c r="D346" s="489"/>
      <c r="E346" s="314">
        <v>1</v>
      </c>
      <c r="F346" s="311">
        <v>1</v>
      </c>
      <c r="G346" s="312" t="s">
        <v>66</v>
      </c>
      <c r="H346" s="22">
        <f t="shared" si="24"/>
        <v>238</v>
      </c>
      <c r="I346" s="185">
        <v>238</v>
      </c>
      <c r="J346" s="26" t="s">
        <v>246</v>
      </c>
      <c r="K346" s="26"/>
      <c r="L346" s="1"/>
    </row>
    <row r="347" spans="1:12" s="15" customFormat="1" ht="15.6" customHeight="1" outlineLevel="2" x14ac:dyDescent="0.25">
      <c r="A347" s="18"/>
      <c r="B347" s="493" t="s">
        <v>721</v>
      </c>
      <c r="C347" s="219"/>
      <c r="D347" s="489"/>
      <c r="E347" s="314">
        <v>1</v>
      </c>
      <c r="F347" s="311">
        <v>1</v>
      </c>
      <c r="G347" s="312" t="s">
        <v>66</v>
      </c>
      <c r="H347" s="22">
        <f t="shared" si="24"/>
        <v>259</v>
      </c>
      <c r="I347" s="185">
        <v>259</v>
      </c>
      <c r="J347" s="26" t="s">
        <v>246</v>
      </c>
      <c r="K347" s="26"/>
      <c r="L347" s="1"/>
    </row>
    <row r="348" spans="1:12" s="15" customFormat="1" ht="15.6" customHeight="1" outlineLevel="2" x14ac:dyDescent="0.25">
      <c r="A348" s="18"/>
      <c r="B348" s="493" t="s">
        <v>722</v>
      </c>
      <c r="C348" s="219"/>
      <c r="D348" s="489"/>
      <c r="E348" s="314">
        <v>1</v>
      </c>
      <c r="F348" s="311">
        <v>1</v>
      </c>
      <c r="G348" s="312" t="s">
        <v>66</v>
      </c>
      <c r="H348" s="22">
        <f t="shared" si="24"/>
        <v>287</v>
      </c>
      <c r="I348" s="185">
        <v>287</v>
      </c>
      <c r="J348" s="26" t="s">
        <v>246</v>
      </c>
      <c r="K348" s="26"/>
      <c r="L348" s="1"/>
    </row>
    <row r="349" spans="1:12" s="15" customFormat="1" ht="15.6" customHeight="1" outlineLevel="2" x14ac:dyDescent="0.25">
      <c r="A349" s="18"/>
      <c r="B349" s="493" t="s">
        <v>723</v>
      </c>
      <c r="C349" s="219"/>
      <c r="D349" s="489"/>
      <c r="E349" s="314">
        <v>1</v>
      </c>
      <c r="F349" s="311">
        <v>1</v>
      </c>
      <c r="G349" s="312" t="s">
        <v>66</v>
      </c>
      <c r="H349" s="22">
        <f t="shared" si="24"/>
        <v>434</v>
      </c>
      <c r="I349" s="185">
        <v>434</v>
      </c>
      <c r="J349" s="26" t="s">
        <v>246</v>
      </c>
      <c r="K349" s="26"/>
      <c r="L349" s="1"/>
    </row>
    <row r="350" spans="1:12" s="15" customFormat="1" ht="15.6" customHeight="1" outlineLevel="2" x14ac:dyDescent="0.25">
      <c r="A350" s="18"/>
      <c r="B350" s="493" t="s">
        <v>724</v>
      </c>
      <c r="C350" s="219"/>
      <c r="D350" s="489"/>
      <c r="E350" s="314">
        <v>1</v>
      </c>
      <c r="F350" s="311">
        <v>1</v>
      </c>
      <c r="G350" s="312" t="s">
        <v>66</v>
      </c>
      <c r="H350" s="22">
        <f t="shared" si="24"/>
        <v>3010</v>
      </c>
      <c r="I350" s="185">
        <v>3010</v>
      </c>
      <c r="J350" s="26" t="s">
        <v>246</v>
      </c>
      <c r="K350" s="26"/>
      <c r="L350" s="1"/>
    </row>
    <row r="351" spans="1:12" s="15" customFormat="1" ht="36" customHeight="1" outlineLevel="1" x14ac:dyDescent="0.25">
      <c r="A351" s="716" t="s">
        <v>755</v>
      </c>
      <c r="B351" s="717"/>
      <c r="C351" s="308"/>
      <c r="D351" s="308"/>
      <c r="E351" s="310" t="s">
        <v>57</v>
      </c>
      <c r="F351" s="684" t="s">
        <v>440</v>
      </c>
      <c r="G351" s="685"/>
      <c r="H351" s="48" t="s">
        <v>4</v>
      </c>
      <c r="I351" s="48" t="s">
        <v>442</v>
      </c>
      <c r="J351" s="287"/>
      <c r="K351" s="309"/>
      <c r="L351" s="1"/>
    </row>
    <row r="352" spans="1:12" s="15" customFormat="1" ht="13.2" outlineLevel="2" x14ac:dyDescent="0.25">
      <c r="A352" s="18"/>
      <c r="B352" s="493" t="s">
        <v>726</v>
      </c>
      <c r="C352" s="219"/>
      <c r="D352" s="489"/>
      <c r="E352" s="314">
        <v>1</v>
      </c>
      <c r="F352" s="311">
        <v>100</v>
      </c>
      <c r="G352" s="312" t="s">
        <v>66</v>
      </c>
      <c r="H352" s="22">
        <f t="shared" ref="H352:H379" si="25">I352*F352</f>
        <v>1400</v>
      </c>
      <c r="I352" s="185">
        <v>14</v>
      </c>
      <c r="J352" s="26" t="s">
        <v>246</v>
      </c>
      <c r="K352" s="26"/>
      <c r="L352" s="1"/>
    </row>
    <row r="353" spans="1:12" s="15" customFormat="1" ht="13.2" outlineLevel="2" x14ac:dyDescent="0.25">
      <c r="A353" s="18"/>
      <c r="B353" s="493" t="s">
        <v>727</v>
      </c>
      <c r="C353" s="219"/>
      <c r="D353" s="489"/>
      <c r="E353" s="314">
        <v>1</v>
      </c>
      <c r="F353" s="311">
        <v>100</v>
      </c>
      <c r="G353" s="312" t="s">
        <v>66</v>
      </c>
      <c r="H353" s="22">
        <f t="shared" si="25"/>
        <v>1400</v>
      </c>
      <c r="I353" s="185">
        <v>14</v>
      </c>
      <c r="J353" s="26" t="s">
        <v>246</v>
      </c>
      <c r="K353" s="26"/>
      <c r="L353" s="1"/>
    </row>
    <row r="354" spans="1:12" s="15" customFormat="1" ht="13.2" outlineLevel="2" x14ac:dyDescent="0.25">
      <c r="A354" s="18"/>
      <c r="B354" s="493" t="s">
        <v>728</v>
      </c>
      <c r="C354" s="219"/>
      <c r="D354" s="489"/>
      <c r="E354" s="314">
        <v>1</v>
      </c>
      <c r="F354" s="311">
        <v>100</v>
      </c>
      <c r="G354" s="312" t="s">
        <v>66</v>
      </c>
      <c r="H354" s="22">
        <f t="shared" si="25"/>
        <v>1460</v>
      </c>
      <c r="I354" s="185">
        <v>14.6</v>
      </c>
      <c r="J354" s="26" t="s">
        <v>246</v>
      </c>
      <c r="K354" s="26"/>
      <c r="L354" s="1"/>
    </row>
    <row r="355" spans="1:12" s="15" customFormat="1" ht="13.2" outlineLevel="2" x14ac:dyDescent="0.25">
      <c r="A355" s="18"/>
      <c r="B355" s="493" t="s">
        <v>729</v>
      </c>
      <c r="C355" s="219"/>
      <c r="D355" s="489"/>
      <c r="E355" s="314">
        <v>1</v>
      </c>
      <c r="F355" s="311">
        <v>100</v>
      </c>
      <c r="G355" s="312" t="s">
        <v>66</v>
      </c>
      <c r="H355" s="22">
        <f t="shared" si="25"/>
        <v>1570</v>
      </c>
      <c r="I355" s="185">
        <v>15.7</v>
      </c>
      <c r="J355" s="26" t="s">
        <v>246</v>
      </c>
      <c r="K355" s="26"/>
      <c r="L355" s="1"/>
    </row>
    <row r="356" spans="1:12" s="15" customFormat="1" ht="13.2" outlineLevel="2" x14ac:dyDescent="0.25">
      <c r="A356" s="18"/>
      <c r="B356" s="493" t="s">
        <v>730</v>
      </c>
      <c r="C356" s="219"/>
      <c r="D356" s="489"/>
      <c r="E356" s="314">
        <v>1</v>
      </c>
      <c r="F356" s="311">
        <v>100</v>
      </c>
      <c r="G356" s="312" t="s">
        <v>66</v>
      </c>
      <c r="H356" s="22">
        <f t="shared" si="25"/>
        <v>1630</v>
      </c>
      <c r="I356" s="185">
        <v>16.3</v>
      </c>
      <c r="J356" s="26" t="s">
        <v>246</v>
      </c>
      <c r="K356" s="26"/>
      <c r="L356" s="1"/>
    </row>
    <row r="357" spans="1:12" s="15" customFormat="1" ht="15.6" customHeight="1" outlineLevel="2" x14ac:dyDescent="0.25">
      <c r="A357" s="18"/>
      <c r="B357" s="493" t="s">
        <v>731</v>
      </c>
      <c r="C357" s="219"/>
      <c r="D357" s="489"/>
      <c r="E357" s="314">
        <v>1</v>
      </c>
      <c r="F357" s="311">
        <v>100</v>
      </c>
      <c r="G357" s="312" t="s">
        <v>66</v>
      </c>
      <c r="H357" s="22">
        <f t="shared" si="25"/>
        <v>1839.9999999999998</v>
      </c>
      <c r="I357" s="185">
        <v>18.399999999999999</v>
      </c>
      <c r="J357" s="26" t="s">
        <v>246</v>
      </c>
      <c r="K357" s="26"/>
      <c r="L357" s="1"/>
    </row>
    <row r="358" spans="1:12" s="15" customFormat="1" ht="15.6" customHeight="1" outlineLevel="2" x14ac:dyDescent="0.25">
      <c r="A358" s="18"/>
      <c r="B358" s="493" t="s">
        <v>732</v>
      </c>
      <c r="C358" s="219"/>
      <c r="D358" s="489"/>
      <c r="E358" s="314">
        <v>1</v>
      </c>
      <c r="F358" s="311">
        <v>100</v>
      </c>
      <c r="G358" s="312" t="s">
        <v>66</v>
      </c>
      <c r="H358" s="22">
        <f t="shared" si="25"/>
        <v>1930</v>
      </c>
      <c r="I358" s="185">
        <v>19.3</v>
      </c>
      <c r="J358" s="26" t="s">
        <v>246</v>
      </c>
      <c r="K358" s="26"/>
      <c r="L358" s="1"/>
    </row>
    <row r="359" spans="1:12" s="15" customFormat="1" ht="15.6" customHeight="1" outlineLevel="2" x14ac:dyDescent="0.25">
      <c r="A359" s="18"/>
      <c r="B359" s="493" t="s">
        <v>733</v>
      </c>
      <c r="C359" s="219"/>
      <c r="D359" s="489"/>
      <c r="E359" s="314">
        <v>1</v>
      </c>
      <c r="F359" s="311">
        <v>100</v>
      </c>
      <c r="G359" s="312" t="s">
        <v>66</v>
      </c>
      <c r="H359" s="22">
        <f t="shared" si="25"/>
        <v>2170</v>
      </c>
      <c r="I359" s="185">
        <v>21.7</v>
      </c>
      <c r="J359" s="26" t="s">
        <v>246</v>
      </c>
      <c r="K359" s="26"/>
      <c r="L359" s="1"/>
    </row>
    <row r="360" spans="1:12" s="15" customFormat="1" ht="15.6" customHeight="1" outlineLevel="2" x14ac:dyDescent="0.25">
      <c r="A360" s="18"/>
      <c r="B360" s="493" t="s">
        <v>734</v>
      </c>
      <c r="C360" s="219"/>
      <c r="D360" s="489"/>
      <c r="E360" s="314">
        <v>1</v>
      </c>
      <c r="F360" s="311">
        <v>100</v>
      </c>
      <c r="G360" s="312" t="s">
        <v>66</v>
      </c>
      <c r="H360" s="22">
        <f t="shared" si="25"/>
        <v>2330</v>
      </c>
      <c r="I360" s="185">
        <v>23.3</v>
      </c>
      <c r="J360" s="26" t="s">
        <v>246</v>
      </c>
      <c r="K360" s="26"/>
      <c r="L360" s="1"/>
    </row>
    <row r="361" spans="1:12" s="15" customFormat="1" ht="15.6" customHeight="1" outlineLevel="2" x14ac:dyDescent="0.25">
      <c r="A361" s="18"/>
      <c r="B361" s="493" t="s">
        <v>735</v>
      </c>
      <c r="C361" s="219"/>
      <c r="D361" s="489"/>
      <c r="E361" s="314">
        <v>1</v>
      </c>
      <c r="F361" s="311">
        <v>100</v>
      </c>
      <c r="G361" s="312" t="s">
        <v>66</v>
      </c>
      <c r="H361" s="22">
        <f t="shared" si="25"/>
        <v>2790</v>
      </c>
      <c r="I361" s="185">
        <v>27.9</v>
      </c>
      <c r="J361" s="26" t="s">
        <v>246</v>
      </c>
      <c r="K361" s="26"/>
      <c r="L361" s="1"/>
    </row>
    <row r="362" spans="1:12" s="15" customFormat="1" ht="15.6" customHeight="1" outlineLevel="2" x14ac:dyDescent="0.25">
      <c r="A362" s="18"/>
      <c r="B362" s="493" t="s">
        <v>736</v>
      </c>
      <c r="C362" s="219"/>
      <c r="D362" s="489"/>
      <c r="E362" s="314">
        <v>1</v>
      </c>
      <c r="F362" s="311">
        <v>100</v>
      </c>
      <c r="G362" s="312" t="s">
        <v>66</v>
      </c>
      <c r="H362" s="22">
        <f t="shared" si="25"/>
        <v>3390</v>
      </c>
      <c r="I362" s="185">
        <v>33.9</v>
      </c>
      <c r="J362" s="26" t="s">
        <v>246</v>
      </c>
      <c r="K362" s="26"/>
      <c r="L362" s="1"/>
    </row>
    <row r="363" spans="1:12" s="15" customFormat="1" ht="15.6" customHeight="1" outlineLevel="2" x14ac:dyDescent="0.25">
      <c r="A363" s="18"/>
      <c r="B363" s="493" t="s">
        <v>737</v>
      </c>
      <c r="C363" s="219"/>
      <c r="D363" s="489"/>
      <c r="E363" s="314">
        <v>1</v>
      </c>
      <c r="F363" s="311">
        <v>100</v>
      </c>
      <c r="G363" s="312" t="s">
        <v>66</v>
      </c>
      <c r="H363" s="22">
        <f t="shared" si="25"/>
        <v>3940</v>
      </c>
      <c r="I363" s="185">
        <v>39.4</v>
      </c>
      <c r="J363" s="26" t="s">
        <v>246</v>
      </c>
      <c r="K363" s="26"/>
      <c r="L363" s="1"/>
    </row>
    <row r="364" spans="1:12" s="15" customFormat="1" ht="13.2" outlineLevel="2" x14ac:dyDescent="0.25">
      <c r="A364" s="18"/>
      <c r="B364" s="493" t="s">
        <v>738</v>
      </c>
      <c r="C364" s="219"/>
      <c r="D364" s="489"/>
      <c r="E364" s="314">
        <v>1</v>
      </c>
      <c r="F364" s="311">
        <v>100</v>
      </c>
      <c r="G364" s="312" t="s">
        <v>66</v>
      </c>
      <c r="H364" s="22">
        <f t="shared" si="25"/>
        <v>4370</v>
      </c>
      <c r="I364" s="185">
        <v>43.7</v>
      </c>
      <c r="J364" s="26" t="s">
        <v>246</v>
      </c>
      <c r="K364" s="26"/>
      <c r="L364" s="1"/>
    </row>
    <row r="365" spans="1:12" s="15" customFormat="1" ht="13.2" outlineLevel="2" x14ac:dyDescent="0.25">
      <c r="A365" s="18"/>
      <c r="B365" s="493" t="s">
        <v>739</v>
      </c>
      <c r="C365" s="219"/>
      <c r="D365" s="489"/>
      <c r="E365" s="314">
        <v>1</v>
      </c>
      <c r="F365" s="311">
        <v>100</v>
      </c>
      <c r="G365" s="312" t="s">
        <v>66</v>
      </c>
      <c r="H365" s="22">
        <f t="shared" si="25"/>
        <v>6050</v>
      </c>
      <c r="I365" s="185">
        <v>60.5</v>
      </c>
      <c r="J365" s="26" t="s">
        <v>246</v>
      </c>
      <c r="K365" s="26"/>
      <c r="L365" s="1"/>
    </row>
    <row r="366" spans="1:12" s="15" customFormat="1" ht="13.2" outlineLevel="2" x14ac:dyDescent="0.25">
      <c r="A366" s="18"/>
      <c r="B366" s="493" t="s">
        <v>740</v>
      </c>
      <c r="C366" s="219"/>
      <c r="D366" s="489"/>
      <c r="E366" s="314">
        <v>1</v>
      </c>
      <c r="F366" s="311">
        <v>100</v>
      </c>
      <c r="G366" s="312" t="s">
        <v>66</v>
      </c>
      <c r="H366" s="22">
        <f t="shared" si="25"/>
        <v>7780</v>
      </c>
      <c r="I366" s="185">
        <v>77.8</v>
      </c>
      <c r="J366" s="26" t="s">
        <v>246</v>
      </c>
      <c r="K366" s="26"/>
      <c r="L366" s="1"/>
    </row>
    <row r="367" spans="1:12" s="15" customFormat="1" ht="13.2" outlineLevel="2" x14ac:dyDescent="0.25">
      <c r="A367" s="18"/>
      <c r="B367" s="493" t="s">
        <v>741</v>
      </c>
      <c r="C367" s="219"/>
      <c r="D367" s="489"/>
      <c r="E367" s="314">
        <v>1</v>
      </c>
      <c r="F367" s="311">
        <v>300</v>
      </c>
      <c r="G367" s="312" t="s">
        <v>66</v>
      </c>
      <c r="H367" s="22">
        <f t="shared" si="25"/>
        <v>780</v>
      </c>
      <c r="I367" s="185">
        <v>2.6</v>
      </c>
      <c r="J367" s="26" t="s">
        <v>246</v>
      </c>
      <c r="K367" s="26"/>
      <c r="L367" s="1"/>
    </row>
    <row r="368" spans="1:12" s="15" customFormat="1" ht="13.2" outlineLevel="2" x14ac:dyDescent="0.25">
      <c r="A368" s="18"/>
      <c r="B368" s="493" t="s">
        <v>742</v>
      </c>
      <c r="C368" s="219"/>
      <c r="D368" s="489"/>
      <c r="E368" s="314">
        <v>1</v>
      </c>
      <c r="F368" s="311">
        <v>300</v>
      </c>
      <c r="G368" s="312" t="s">
        <v>66</v>
      </c>
      <c r="H368" s="22">
        <f t="shared" si="25"/>
        <v>780</v>
      </c>
      <c r="I368" s="185">
        <v>2.6</v>
      </c>
      <c r="J368" s="26" t="s">
        <v>246</v>
      </c>
      <c r="K368" s="26"/>
      <c r="L368" s="1"/>
    </row>
    <row r="369" spans="1:12" s="15" customFormat="1" ht="15.6" customHeight="1" outlineLevel="2" x14ac:dyDescent="0.25">
      <c r="A369" s="18"/>
      <c r="B369" s="493" t="s">
        <v>743</v>
      </c>
      <c r="C369" s="219"/>
      <c r="D369" s="489"/>
      <c r="E369" s="314">
        <v>1</v>
      </c>
      <c r="F369" s="311">
        <v>100</v>
      </c>
      <c r="G369" s="312" t="s">
        <v>66</v>
      </c>
      <c r="H369" s="22">
        <f t="shared" si="25"/>
        <v>409.99999999999994</v>
      </c>
      <c r="I369" s="185">
        <v>4.0999999999999996</v>
      </c>
      <c r="J369" s="26" t="s">
        <v>246</v>
      </c>
      <c r="K369" s="26"/>
      <c r="L369" s="1"/>
    </row>
    <row r="370" spans="1:12" s="15" customFormat="1" ht="15.6" customHeight="1" outlineLevel="2" x14ac:dyDescent="0.25">
      <c r="A370" s="18"/>
      <c r="B370" s="493" t="s">
        <v>744</v>
      </c>
      <c r="C370" s="219"/>
      <c r="D370" s="489"/>
      <c r="E370" s="314">
        <v>1</v>
      </c>
      <c r="F370" s="311">
        <v>1</v>
      </c>
      <c r="G370" s="312" t="s">
        <v>66</v>
      </c>
      <c r="H370" s="22">
        <f t="shared" si="25"/>
        <v>2350</v>
      </c>
      <c r="I370" s="185">
        <v>2350</v>
      </c>
      <c r="J370" s="26" t="s">
        <v>246</v>
      </c>
      <c r="K370" s="26"/>
      <c r="L370" s="1"/>
    </row>
    <row r="371" spans="1:12" s="15" customFormat="1" ht="15.6" customHeight="1" outlineLevel="2" x14ac:dyDescent="0.25">
      <c r="A371" s="18"/>
      <c r="B371" s="493" t="s">
        <v>745</v>
      </c>
      <c r="C371" s="219"/>
      <c r="D371" s="489"/>
      <c r="E371" s="314">
        <v>1</v>
      </c>
      <c r="F371" s="311">
        <v>100</v>
      </c>
      <c r="G371" s="312" t="s">
        <v>66</v>
      </c>
      <c r="H371" s="22">
        <f t="shared" si="25"/>
        <v>1460</v>
      </c>
      <c r="I371" s="185">
        <v>14.6</v>
      </c>
      <c r="J371" s="26" t="s">
        <v>246</v>
      </c>
      <c r="K371" s="26"/>
      <c r="L371" s="1"/>
    </row>
    <row r="372" spans="1:12" s="15" customFormat="1" ht="15.6" customHeight="1" outlineLevel="2" x14ac:dyDescent="0.25">
      <c r="A372" s="18"/>
      <c r="B372" s="493" t="s">
        <v>746</v>
      </c>
      <c r="C372" s="219"/>
      <c r="D372" s="489"/>
      <c r="E372" s="314">
        <v>1</v>
      </c>
      <c r="F372" s="311">
        <v>100</v>
      </c>
      <c r="G372" s="312" t="s">
        <v>66</v>
      </c>
      <c r="H372" s="22">
        <f t="shared" si="25"/>
        <v>1540</v>
      </c>
      <c r="I372" s="185">
        <v>15.4</v>
      </c>
      <c r="J372" s="26" t="s">
        <v>246</v>
      </c>
      <c r="K372" s="26"/>
      <c r="L372" s="1"/>
    </row>
    <row r="373" spans="1:12" s="15" customFormat="1" ht="15.6" customHeight="1" outlineLevel="2" x14ac:dyDescent="0.25">
      <c r="A373" s="18"/>
      <c r="B373" s="493" t="s">
        <v>747</v>
      </c>
      <c r="C373" s="219"/>
      <c r="D373" s="489"/>
      <c r="E373" s="314">
        <v>1</v>
      </c>
      <c r="F373" s="311">
        <v>100</v>
      </c>
      <c r="G373" s="312" t="s">
        <v>66</v>
      </c>
      <c r="H373" s="22">
        <f t="shared" si="25"/>
        <v>680</v>
      </c>
      <c r="I373" s="185">
        <v>6.8</v>
      </c>
      <c r="J373" s="26" t="s">
        <v>246</v>
      </c>
      <c r="K373" s="26"/>
      <c r="L373" s="1"/>
    </row>
    <row r="374" spans="1:12" s="15" customFormat="1" ht="15.6" customHeight="1" outlineLevel="2" x14ac:dyDescent="0.25">
      <c r="A374" s="18"/>
      <c r="B374" s="382" t="s">
        <v>748</v>
      </c>
      <c r="C374" s="498" t="s">
        <v>749</v>
      </c>
      <c r="D374" s="489"/>
      <c r="E374" s="314">
        <v>1</v>
      </c>
      <c r="F374" s="311">
        <v>200</v>
      </c>
      <c r="G374" s="312" t="s">
        <v>66</v>
      </c>
      <c r="H374" s="22">
        <f t="shared" si="25"/>
        <v>3140</v>
      </c>
      <c r="I374" s="185">
        <v>15.7</v>
      </c>
      <c r="J374" s="26" t="s">
        <v>246</v>
      </c>
      <c r="K374" s="26"/>
      <c r="L374" s="1"/>
    </row>
    <row r="375" spans="1:12" s="15" customFormat="1" ht="15.6" customHeight="1" outlineLevel="2" x14ac:dyDescent="0.25">
      <c r="A375" s="18"/>
      <c r="B375" s="382" t="s">
        <v>750</v>
      </c>
      <c r="C375" s="498" t="s">
        <v>749</v>
      </c>
      <c r="D375" s="489"/>
      <c r="E375" s="314">
        <v>1</v>
      </c>
      <c r="F375" s="311">
        <v>12</v>
      </c>
      <c r="G375" s="312" t="s">
        <v>66</v>
      </c>
      <c r="H375" s="22">
        <f t="shared" si="25"/>
        <v>4618.7999999999993</v>
      </c>
      <c r="I375" s="185">
        <v>384.9</v>
      </c>
      <c r="J375" s="26" t="s">
        <v>246</v>
      </c>
      <c r="K375" s="26"/>
      <c r="L375" s="1"/>
    </row>
    <row r="376" spans="1:12" s="15" customFormat="1" ht="15.6" customHeight="1" outlineLevel="2" x14ac:dyDescent="0.25">
      <c r="A376" s="18"/>
      <c r="B376" s="382" t="s">
        <v>751</v>
      </c>
      <c r="C376" s="498" t="s">
        <v>749</v>
      </c>
      <c r="D376" s="489"/>
      <c r="E376" s="314">
        <v>1</v>
      </c>
      <c r="F376" s="311">
        <v>1</v>
      </c>
      <c r="G376" s="312" t="s">
        <v>66</v>
      </c>
      <c r="H376" s="22">
        <f t="shared" si="25"/>
        <v>5471.8</v>
      </c>
      <c r="I376" s="185">
        <v>5471.8</v>
      </c>
      <c r="J376" s="26" t="s">
        <v>246</v>
      </c>
      <c r="K376" s="26"/>
      <c r="L376" s="1"/>
    </row>
    <row r="377" spans="1:12" s="15" customFormat="1" ht="15.6" customHeight="1" outlineLevel="2" x14ac:dyDescent="0.25">
      <c r="A377" s="18"/>
      <c r="B377" s="382" t="s">
        <v>752</v>
      </c>
      <c r="C377" s="498" t="s">
        <v>749</v>
      </c>
      <c r="D377" s="489"/>
      <c r="E377" s="314">
        <v>1</v>
      </c>
      <c r="F377" s="311">
        <v>1</v>
      </c>
      <c r="G377" s="312" t="s">
        <v>66</v>
      </c>
      <c r="H377" s="22">
        <f t="shared" si="25"/>
        <v>1556.6</v>
      </c>
      <c r="I377" s="185">
        <v>1556.6</v>
      </c>
      <c r="J377" s="26" t="s">
        <v>246</v>
      </c>
      <c r="K377" s="26"/>
      <c r="L377" s="1"/>
    </row>
    <row r="378" spans="1:12" s="15" customFormat="1" ht="15.6" customHeight="1" outlineLevel="2" x14ac:dyDescent="0.25">
      <c r="A378" s="18"/>
      <c r="B378" s="382" t="s">
        <v>753</v>
      </c>
      <c r="C378" s="498" t="s">
        <v>749</v>
      </c>
      <c r="D378" s="489"/>
      <c r="E378" s="314">
        <v>1</v>
      </c>
      <c r="F378" s="311">
        <v>1</v>
      </c>
      <c r="G378" s="312" t="s">
        <v>66</v>
      </c>
      <c r="H378" s="22">
        <f t="shared" si="25"/>
        <v>836.4</v>
      </c>
      <c r="I378" s="185">
        <v>836.4</v>
      </c>
      <c r="J378" s="26" t="s">
        <v>246</v>
      </c>
      <c r="K378" s="26"/>
      <c r="L378" s="1"/>
    </row>
    <row r="379" spans="1:12" s="15" customFormat="1" ht="15.6" customHeight="1" outlineLevel="2" x14ac:dyDescent="0.25">
      <c r="A379" s="18"/>
      <c r="B379" s="382" t="s">
        <v>754</v>
      </c>
      <c r="C379" s="498" t="s">
        <v>749</v>
      </c>
      <c r="D379" s="489"/>
      <c r="E379" s="314">
        <v>1</v>
      </c>
      <c r="F379" s="311">
        <v>10</v>
      </c>
      <c r="G379" s="312" t="s">
        <v>66</v>
      </c>
      <c r="H379" s="22">
        <f t="shared" si="25"/>
        <v>28208</v>
      </c>
      <c r="I379" s="185">
        <v>2820.8</v>
      </c>
      <c r="J379" s="26" t="s">
        <v>246</v>
      </c>
      <c r="K379" s="26"/>
      <c r="L379" s="1"/>
    </row>
    <row r="380" spans="1:12" s="15" customFormat="1" ht="45" customHeight="1" outlineLevel="1" x14ac:dyDescent="0.25">
      <c r="A380" s="716" t="s">
        <v>911</v>
      </c>
      <c r="B380" s="717"/>
      <c r="C380" s="308"/>
      <c r="D380" s="308"/>
      <c r="E380" s="310" t="s">
        <v>57</v>
      </c>
      <c r="F380" s="684" t="s">
        <v>440</v>
      </c>
      <c r="G380" s="685"/>
      <c r="H380" s="48" t="s">
        <v>4</v>
      </c>
      <c r="I380" s="48" t="s">
        <v>442</v>
      </c>
      <c r="J380" s="287"/>
      <c r="K380" s="309"/>
      <c r="L380" s="1"/>
    </row>
    <row r="381" spans="1:12" s="15" customFormat="1" ht="15.6" customHeight="1" outlineLevel="2" x14ac:dyDescent="0.25">
      <c r="A381" s="18"/>
      <c r="B381" s="381" t="s">
        <v>912</v>
      </c>
      <c r="C381" s="219"/>
      <c r="D381" s="489"/>
      <c r="E381" s="314">
        <v>1</v>
      </c>
      <c r="F381" s="22">
        <v>200</v>
      </c>
      <c r="G381" s="320" t="s">
        <v>66</v>
      </c>
      <c r="H381" s="22">
        <f t="shared" ref="H381:H398" si="26">I381*F381</f>
        <v>1980</v>
      </c>
      <c r="I381" s="87">
        <v>9.9</v>
      </c>
      <c r="J381" s="26" t="s">
        <v>246</v>
      </c>
      <c r="K381" s="26"/>
      <c r="L381" s="1"/>
    </row>
    <row r="382" spans="1:12" s="15" customFormat="1" ht="15.6" customHeight="1" outlineLevel="2" x14ac:dyDescent="0.25">
      <c r="A382" s="18"/>
      <c r="B382" s="381" t="s">
        <v>913</v>
      </c>
      <c r="C382" s="219"/>
      <c r="D382" s="489"/>
      <c r="E382" s="314">
        <v>1</v>
      </c>
      <c r="F382" s="22">
        <v>200</v>
      </c>
      <c r="G382" s="320" t="s">
        <v>66</v>
      </c>
      <c r="H382" s="22">
        <f t="shared" si="26"/>
        <v>2220</v>
      </c>
      <c r="I382" s="87">
        <v>11.1</v>
      </c>
      <c r="J382" s="26" t="s">
        <v>246</v>
      </c>
      <c r="K382" s="26"/>
      <c r="L382" s="1"/>
    </row>
    <row r="383" spans="1:12" s="15" customFormat="1" ht="15.6" customHeight="1" outlineLevel="2" x14ac:dyDescent="0.25">
      <c r="A383" s="18"/>
      <c r="B383" s="381" t="s">
        <v>914</v>
      </c>
      <c r="C383" s="219"/>
      <c r="D383" s="489"/>
      <c r="E383" s="314">
        <v>1</v>
      </c>
      <c r="F383" s="22">
        <v>200</v>
      </c>
      <c r="G383" s="320" t="s">
        <v>66</v>
      </c>
      <c r="H383" s="22">
        <f t="shared" si="26"/>
        <v>2380</v>
      </c>
      <c r="I383" s="87">
        <v>11.9</v>
      </c>
      <c r="J383" s="26" t="s">
        <v>246</v>
      </c>
      <c r="K383" s="26"/>
      <c r="L383" s="1"/>
    </row>
    <row r="384" spans="1:12" s="15" customFormat="1" ht="15.6" customHeight="1" outlineLevel="2" x14ac:dyDescent="0.25">
      <c r="A384" s="18"/>
      <c r="B384" s="381" t="s">
        <v>915</v>
      </c>
      <c r="C384" s="219"/>
      <c r="D384" s="489"/>
      <c r="E384" s="314">
        <v>1</v>
      </c>
      <c r="F384" s="22">
        <v>200</v>
      </c>
      <c r="G384" s="320" t="s">
        <v>66</v>
      </c>
      <c r="H384" s="22">
        <f t="shared" si="26"/>
        <v>2720</v>
      </c>
      <c r="I384" s="87">
        <v>13.6</v>
      </c>
      <c r="J384" s="26" t="s">
        <v>246</v>
      </c>
      <c r="K384" s="26"/>
      <c r="L384" s="1"/>
    </row>
    <row r="385" spans="1:12" s="15" customFormat="1" ht="15.6" customHeight="1" outlineLevel="2" x14ac:dyDescent="0.25">
      <c r="A385" s="18"/>
      <c r="B385" s="381" t="s">
        <v>916</v>
      </c>
      <c r="C385" s="219"/>
      <c r="D385" s="489"/>
      <c r="E385" s="314">
        <v>1</v>
      </c>
      <c r="F385" s="22">
        <v>200</v>
      </c>
      <c r="G385" s="320" t="s">
        <v>66</v>
      </c>
      <c r="H385" s="22">
        <f t="shared" si="26"/>
        <v>3379.9999999999995</v>
      </c>
      <c r="I385" s="87">
        <v>16.899999999999999</v>
      </c>
      <c r="J385" s="26" t="s">
        <v>246</v>
      </c>
      <c r="K385" s="26"/>
      <c r="L385" s="1"/>
    </row>
    <row r="386" spans="1:12" s="15" customFormat="1" ht="15.6" customHeight="1" outlineLevel="2" x14ac:dyDescent="0.25">
      <c r="A386" s="18"/>
      <c r="B386" s="381" t="s">
        <v>917</v>
      </c>
      <c r="C386" s="219"/>
      <c r="D386" s="489"/>
      <c r="E386" s="314">
        <v>1</v>
      </c>
      <c r="F386" s="22">
        <v>100</v>
      </c>
      <c r="G386" s="320" t="s">
        <v>66</v>
      </c>
      <c r="H386" s="22">
        <f t="shared" si="26"/>
        <v>2010.0000000000002</v>
      </c>
      <c r="I386" s="87">
        <v>20.100000000000001</v>
      </c>
      <c r="J386" s="26" t="s">
        <v>246</v>
      </c>
      <c r="K386" s="26"/>
      <c r="L386" s="1"/>
    </row>
    <row r="387" spans="1:12" s="15" customFormat="1" ht="15.6" customHeight="1" outlineLevel="2" x14ac:dyDescent="0.25">
      <c r="A387" s="18"/>
      <c r="B387" s="381" t="s">
        <v>918</v>
      </c>
      <c r="C387" s="219"/>
      <c r="D387" s="489"/>
      <c r="E387" s="314">
        <v>1</v>
      </c>
      <c r="F387" s="22">
        <v>100</v>
      </c>
      <c r="G387" s="320" t="s">
        <v>66</v>
      </c>
      <c r="H387" s="22">
        <f t="shared" si="26"/>
        <v>2280</v>
      </c>
      <c r="I387" s="87">
        <v>22.8</v>
      </c>
      <c r="J387" s="26" t="s">
        <v>246</v>
      </c>
      <c r="K387" s="26"/>
      <c r="L387" s="1"/>
    </row>
    <row r="388" spans="1:12" s="15" customFormat="1" ht="15.6" customHeight="1" outlineLevel="2" x14ac:dyDescent="0.25">
      <c r="A388" s="18"/>
      <c r="B388" s="381" t="s">
        <v>919</v>
      </c>
      <c r="C388" s="219"/>
      <c r="D388" s="489"/>
      <c r="E388" s="314">
        <v>1</v>
      </c>
      <c r="F388" s="22">
        <v>100</v>
      </c>
      <c r="G388" s="320" t="s">
        <v>66</v>
      </c>
      <c r="H388" s="22">
        <f t="shared" si="26"/>
        <v>2640</v>
      </c>
      <c r="I388" s="87">
        <v>26.4</v>
      </c>
      <c r="J388" s="26" t="s">
        <v>246</v>
      </c>
      <c r="K388" s="26"/>
      <c r="L388" s="1"/>
    </row>
    <row r="389" spans="1:12" s="15" customFormat="1" ht="15.6" customHeight="1" outlineLevel="2" x14ac:dyDescent="0.25">
      <c r="A389" s="18"/>
      <c r="B389" s="381" t="s">
        <v>920</v>
      </c>
      <c r="C389" s="219"/>
      <c r="D389" s="489"/>
      <c r="E389" s="314">
        <v>1</v>
      </c>
      <c r="F389" s="22">
        <v>100</v>
      </c>
      <c r="G389" s="320" t="s">
        <v>66</v>
      </c>
      <c r="H389" s="22">
        <f t="shared" si="26"/>
        <v>3040</v>
      </c>
      <c r="I389" s="87">
        <v>30.4</v>
      </c>
      <c r="J389" s="26" t="s">
        <v>246</v>
      </c>
      <c r="K389" s="26"/>
      <c r="L389" s="1"/>
    </row>
    <row r="390" spans="1:12" s="15" customFormat="1" ht="15.6" customHeight="1" outlineLevel="2" x14ac:dyDescent="0.25">
      <c r="A390" s="18"/>
      <c r="B390" s="381" t="s">
        <v>921</v>
      </c>
      <c r="C390" s="219"/>
      <c r="D390" s="489"/>
      <c r="E390" s="314">
        <v>1</v>
      </c>
      <c r="F390" s="22">
        <v>100</v>
      </c>
      <c r="G390" s="320" t="s">
        <v>66</v>
      </c>
      <c r="H390" s="22">
        <f t="shared" si="26"/>
        <v>3370.0000000000005</v>
      </c>
      <c r="I390" s="87">
        <v>33.700000000000003</v>
      </c>
      <c r="J390" s="26" t="s">
        <v>246</v>
      </c>
      <c r="K390" s="26"/>
      <c r="L390" s="1"/>
    </row>
    <row r="391" spans="1:12" s="15" customFormat="1" ht="15.6" customHeight="1" outlineLevel="2" x14ac:dyDescent="0.25">
      <c r="A391" s="18"/>
      <c r="B391" s="381" t="s">
        <v>922</v>
      </c>
      <c r="C391" s="219"/>
      <c r="D391" s="489"/>
      <c r="E391" s="314">
        <v>1</v>
      </c>
      <c r="F391" s="22">
        <v>100</v>
      </c>
      <c r="G391" s="320" t="s">
        <v>66</v>
      </c>
      <c r="H391" s="22">
        <f t="shared" si="26"/>
        <v>4010</v>
      </c>
      <c r="I391" s="87">
        <v>40.1</v>
      </c>
      <c r="J391" s="26" t="s">
        <v>246</v>
      </c>
      <c r="K391" s="26"/>
      <c r="L391" s="1"/>
    </row>
    <row r="392" spans="1:12" s="15" customFormat="1" ht="15.6" customHeight="1" outlineLevel="2" x14ac:dyDescent="0.25">
      <c r="A392" s="18"/>
      <c r="B392" s="381" t="s">
        <v>923</v>
      </c>
      <c r="C392" s="219"/>
      <c r="D392" s="489"/>
      <c r="E392" s="314">
        <v>1</v>
      </c>
      <c r="F392" s="22">
        <v>100</v>
      </c>
      <c r="G392" s="320" t="s">
        <v>66</v>
      </c>
      <c r="H392" s="22">
        <f t="shared" si="26"/>
        <v>4300</v>
      </c>
      <c r="I392" s="87">
        <v>43</v>
      </c>
      <c r="J392" s="26" t="s">
        <v>246</v>
      </c>
      <c r="K392" s="26"/>
      <c r="L392" s="1"/>
    </row>
    <row r="393" spans="1:12" s="15" customFormat="1" ht="15.6" customHeight="1" outlineLevel="2" x14ac:dyDescent="0.25">
      <c r="A393" s="18"/>
      <c r="B393" s="381" t="s">
        <v>924</v>
      </c>
      <c r="C393" s="219"/>
      <c r="D393" s="489"/>
      <c r="E393" s="314">
        <v>1</v>
      </c>
      <c r="F393" s="22">
        <v>100</v>
      </c>
      <c r="G393" s="320" t="s">
        <v>66</v>
      </c>
      <c r="H393" s="22">
        <f t="shared" si="26"/>
        <v>5070</v>
      </c>
      <c r="I393" s="87">
        <v>50.7</v>
      </c>
      <c r="J393" s="26" t="s">
        <v>246</v>
      </c>
      <c r="K393" s="26"/>
      <c r="L393" s="1"/>
    </row>
    <row r="394" spans="1:12" s="15" customFormat="1" ht="15.6" customHeight="1" outlineLevel="2" x14ac:dyDescent="0.25">
      <c r="A394" s="18"/>
      <c r="B394" s="381" t="s">
        <v>925</v>
      </c>
      <c r="C394" s="219"/>
      <c r="D394" s="489"/>
      <c r="E394" s="314">
        <v>1</v>
      </c>
      <c r="F394" s="22">
        <v>100</v>
      </c>
      <c r="G394" s="320" t="s">
        <v>66</v>
      </c>
      <c r="H394" s="22">
        <f t="shared" si="26"/>
        <v>5660</v>
      </c>
      <c r="I394" s="87">
        <v>56.6</v>
      </c>
      <c r="J394" s="26" t="s">
        <v>246</v>
      </c>
      <c r="K394" s="26"/>
      <c r="L394" s="1"/>
    </row>
    <row r="395" spans="1:12" s="15" customFormat="1" ht="15.6" customHeight="1" outlineLevel="2" x14ac:dyDescent="0.25">
      <c r="A395" s="18"/>
      <c r="B395" s="381" t="s">
        <v>926</v>
      </c>
      <c r="D395" s="489"/>
      <c r="E395" s="314">
        <v>1</v>
      </c>
      <c r="F395" s="22">
        <v>50</v>
      </c>
      <c r="G395" s="320" t="s">
        <v>66</v>
      </c>
      <c r="H395" s="22">
        <f t="shared" si="26"/>
        <v>3025</v>
      </c>
      <c r="I395" s="87">
        <v>60.5</v>
      </c>
      <c r="J395" s="26" t="s">
        <v>246</v>
      </c>
      <c r="K395" s="26"/>
      <c r="L395" s="1"/>
    </row>
    <row r="396" spans="1:12" s="15" customFormat="1" ht="15.6" customHeight="1" outlineLevel="2" x14ac:dyDescent="0.25">
      <c r="A396" s="18"/>
      <c r="B396" s="381" t="s">
        <v>927</v>
      </c>
      <c r="C396" s="219"/>
      <c r="D396" s="489"/>
      <c r="E396" s="314">
        <v>1</v>
      </c>
      <c r="F396" s="22">
        <v>50</v>
      </c>
      <c r="G396" s="320" t="s">
        <v>66</v>
      </c>
      <c r="H396" s="22">
        <f t="shared" si="26"/>
        <v>3415</v>
      </c>
      <c r="I396" s="87">
        <v>68.3</v>
      </c>
      <c r="J396" s="26" t="s">
        <v>246</v>
      </c>
      <c r="K396" s="26"/>
      <c r="L396" s="1"/>
    </row>
    <row r="397" spans="1:12" s="15" customFormat="1" ht="15.6" customHeight="1" outlineLevel="2" x14ac:dyDescent="0.25">
      <c r="A397" s="18"/>
      <c r="B397" s="381" t="s">
        <v>928</v>
      </c>
      <c r="C397" s="219"/>
      <c r="D397" s="489"/>
      <c r="E397" s="314">
        <v>1</v>
      </c>
      <c r="F397" s="22">
        <v>50</v>
      </c>
      <c r="G397" s="320" t="s">
        <v>66</v>
      </c>
      <c r="H397" s="22">
        <f t="shared" si="26"/>
        <v>3704.9999999999995</v>
      </c>
      <c r="I397" s="87">
        <v>74.099999999999994</v>
      </c>
      <c r="J397" s="26" t="s">
        <v>246</v>
      </c>
      <c r="K397" s="26"/>
      <c r="L397" s="1"/>
    </row>
    <row r="398" spans="1:12" s="15" customFormat="1" ht="15.6" customHeight="1" outlineLevel="2" x14ac:dyDescent="0.25">
      <c r="A398" s="18"/>
      <c r="B398" s="381" t="s">
        <v>929</v>
      </c>
      <c r="C398" s="219"/>
      <c r="D398" s="489"/>
      <c r="E398" s="314">
        <v>1</v>
      </c>
      <c r="F398" s="22">
        <v>50</v>
      </c>
      <c r="G398" s="320" t="s">
        <v>66</v>
      </c>
      <c r="H398" s="22">
        <f t="shared" si="26"/>
        <v>4095.0000000000005</v>
      </c>
      <c r="I398" s="87">
        <v>81.900000000000006</v>
      </c>
      <c r="J398" s="26" t="s">
        <v>246</v>
      </c>
      <c r="K398" s="26"/>
      <c r="L398" s="1"/>
    </row>
    <row r="399" spans="1:12" s="15" customFormat="1" ht="44.25" customHeight="1" outlineLevel="1" x14ac:dyDescent="0.25">
      <c r="A399" s="716" t="s">
        <v>930</v>
      </c>
      <c r="B399" s="717"/>
      <c r="C399" s="308"/>
      <c r="D399" s="308"/>
      <c r="E399" s="310" t="s">
        <v>57</v>
      </c>
      <c r="F399" s="684" t="s">
        <v>440</v>
      </c>
      <c r="G399" s="685"/>
      <c r="H399" s="48" t="s">
        <v>4</v>
      </c>
      <c r="I399" s="48" t="s">
        <v>442</v>
      </c>
      <c r="J399" s="287"/>
      <c r="K399" s="309"/>
      <c r="L399" s="1"/>
    </row>
    <row r="400" spans="1:12" s="15" customFormat="1" ht="15.6" customHeight="1" outlineLevel="2" x14ac:dyDescent="0.25">
      <c r="A400" s="18"/>
      <c r="B400" s="381" t="s">
        <v>931</v>
      </c>
      <c r="C400" s="219"/>
      <c r="D400" s="489"/>
      <c r="E400" s="314">
        <v>1</v>
      </c>
      <c r="F400" s="22">
        <v>200</v>
      </c>
      <c r="G400" s="320" t="s">
        <v>66</v>
      </c>
      <c r="H400" s="22">
        <f t="shared" ref="H400:H417" si="27">I400*F400</f>
        <v>1900</v>
      </c>
      <c r="I400" s="87">
        <v>9.5</v>
      </c>
      <c r="J400" s="26" t="s">
        <v>246</v>
      </c>
      <c r="K400" s="26"/>
      <c r="L400" s="1"/>
    </row>
    <row r="401" spans="1:12" s="15" customFormat="1" ht="15.6" customHeight="1" outlineLevel="2" x14ac:dyDescent="0.25">
      <c r="A401" s="18"/>
      <c r="B401" s="381" t="s">
        <v>932</v>
      </c>
      <c r="C401" s="219"/>
      <c r="D401" s="489"/>
      <c r="E401" s="314">
        <v>1</v>
      </c>
      <c r="F401" s="22">
        <v>200</v>
      </c>
      <c r="G401" s="320" t="s">
        <v>66</v>
      </c>
      <c r="H401" s="22">
        <f t="shared" si="27"/>
        <v>2160</v>
      </c>
      <c r="I401" s="87">
        <v>10.8</v>
      </c>
      <c r="J401" s="26" t="s">
        <v>246</v>
      </c>
      <c r="K401" s="26"/>
      <c r="L401" s="1"/>
    </row>
    <row r="402" spans="1:12" s="15" customFormat="1" ht="15.6" customHeight="1" outlineLevel="2" x14ac:dyDescent="0.25">
      <c r="A402" s="18"/>
      <c r="B402" s="381" t="s">
        <v>933</v>
      </c>
      <c r="C402" s="219"/>
      <c r="D402" s="489"/>
      <c r="E402" s="314">
        <v>1</v>
      </c>
      <c r="F402" s="22">
        <v>200</v>
      </c>
      <c r="G402" s="320" t="s">
        <v>66</v>
      </c>
      <c r="H402" s="22">
        <f t="shared" si="27"/>
        <v>2280</v>
      </c>
      <c r="I402" s="87">
        <v>11.4</v>
      </c>
      <c r="J402" s="26" t="s">
        <v>246</v>
      </c>
      <c r="K402" s="26"/>
      <c r="L402" s="1"/>
    </row>
    <row r="403" spans="1:12" s="15" customFormat="1" ht="15.6" customHeight="1" outlineLevel="2" x14ac:dyDescent="0.25">
      <c r="A403" s="18"/>
      <c r="B403" s="381" t="s">
        <v>934</v>
      </c>
      <c r="C403" s="219"/>
      <c r="D403" s="489"/>
      <c r="E403" s="314">
        <v>1</v>
      </c>
      <c r="F403" s="22">
        <v>200</v>
      </c>
      <c r="G403" s="320" t="s">
        <v>66</v>
      </c>
      <c r="H403" s="22">
        <f t="shared" si="27"/>
        <v>2640</v>
      </c>
      <c r="I403" s="87">
        <v>13.2</v>
      </c>
      <c r="J403" s="26" t="s">
        <v>246</v>
      </c>
      <c r="K403" s="26"/>
      <c r="L403" s="1"/>
    </row>
    <row r="404" spans="1:12" s="15" customFormat="1" ht="15.6" customHeight="1" outlineLevel="2" x14ac:dyDescent="0.25">
      <c r="A404" s="18"/>
      <c r="B404" s="381" t="s">
        <v>935</v>
      </c>
      <c r="C404" s="219"/>
      <c r="D404" s="489"/>
      <c r="E404" s="314">
        <v>1</v>
      </c>
      <c r="F404" s="22">
        <v>200</v>
      </c>
      <c r="G404" s="320" t="s">
        <v>66</v>
      </c>
      <c r="H404" s="22">
        <f t="shared" si="27"/>
        <v>3240</v>
      </c>
      <c r="I404" s="87">
        <v>16.2</v>
      </c>
      <c r="J404" s="26" t="s">
        <v>246</v>
      </c>
      <c r="K404" s="26"/>
      <c r="L404" s="1"/>
    </row>
    <row r="405" spans="1:12" s="15" customFormat="1" ht="15.6" customHeight="1" outlineLevel="2" x14ac:dyDescent="0.25">
      <c r="A405" s="18"/>
      <c r="B405" s="381" t="s">
        <v>936</v>
      </c>
      <c r="C405" s="219"/>
      <c r="D405" s="489"/>
      <c r="E405" s="314">
        <v>1</v>
      </c>
      <c r="F405" s="22">
        <v>100</v>
      </c>
      <c r="G405" s="320" t="s">
        <v>66</v>
      </c>
      <c r="H405" s="22">
        <f t="shared" si="27"/>
        <v>1950</v>
      </c>
      <c r="I405" s="87">
        <v>19.5</v>
      </c>
      <c r="J405" s="26" t="s">
        <v>246</v>
      </c>
      <c r="K405" s="26"/>
      <c r="L405" s="1"/>
    </row>
    <row r="406" spans="1:12" s="15" customFormat="1" ht="15.6" customHeight="1" outlineLevel="2" x14ac:dyDescent="0.25">
      <c r="A406" s="18"/>
      <c r="B406" s="381" t="s">
        <v>937</v>
      </c>
      <c r="C406" s="219"/>
      <c r="D406" s="489"/>
      <c r="E406" s="314">
        <v>1</v>
      </c>
      <c r="F406" s="22">
        <v>100</v>
      </c>
      <c r="G406" s="320" t="s">
        <v>66</v>
      </c>
      <c r="H406" s="22">
        <f t="shared" si="27"/>
        <v>2220</v>
      </c>
      <c r="I406" s="87">
        <v>22.2</v>
      </c>
      <c r="J406" s="26" t="s">
        <v>246</v>
      </c>
      <c r="K406" s="26"/>
      <c r="L406" s="1"/>
    </row>
    <row r="407" spans="1:12" s="15" customFormat="1" ht="15.6" customHeight="1" outlineLevel="2" x14ac:dyDescent="0.25">
      <c r="A407" s="18"/>
      <c r="B407" s="381" t="s">
        <v>938</v>
      </c>
      <c r="C407" s="219"/>
      <c r="D407" s="489"/>
      <c r="E407" s="314">
        <v>1</v>
      </c>
      <c r="F407" s="22">
        <v>100</v>
      </c>
      <c r="G407" s="320" t="s">
        <v>66</v>
      </c>
      <c r="H407" s="22">
        <f t="shared" si="27"/>
        <v>2580</v>
      </c>
      <c r="I407" s="87">
        <v>25.8</v>
      </c>
      <c r="J407" s="26" t="s">
        <v>246</v>
      </c>
      <c r="K407" s="26"/>
      <c r="L407" s="1"/>
    </row>
    <row r="408" spans="1:12" s="15" customFormat="1" ht="15.6" customHeight="1" outlineLevel="2" x14ac:dyDescent="0.25">
      <c r="A408" s="18"/>
      <c r="B408" s="381" t="s">
        <v>939</v>
      </c>
      <c r="C408" s="219"/>
      <c r="D408" s="489"/>
      <c r="E408" s="314">
        <v>1</v>
      </c>
      <c r="F408" s="22">
        <v>100</v>
      </c>
      <c r="G408" s="320" t="s">
        <v>66</v>
      </c>
      <c r="H408" s="22">
        <f t="shared" si="27"/>
        <v>2950</v>
      </c>
      <c r="I408" s="87">
        <v>29.5</v>
      </c>
      <c r="J408" s="26" t="s">
        <v>246</v>
      </c>
      <c r="K408" s="26"/>
      <c r="L408" s="1"/>
    </row>
    <row r="409" spans="1:12" s="15" customFormat="1" ht="15.6" customHeight="1" outlineLevel="2" x14ac:dyDescent="0.25">
      <c r="A409" s="18"/>
      <c r="B409" s="381" t="s">
        <v>940</v>
      </c>
      <c r="C409" s="219"/>
      <c r="D409" s="489"/>
      <c r="E409" s="314">
        <v>1</v>
      </c>
      <c r="F409" s="22">
        <v>100</v>
      </c>
      <c r="G409" s="320" t="s">
        <v>66</v>
      </c>
      <c r="H409" s="22">
        <f t="shared" si="27"/>
        <v>3279.9999999999995</v>
      </c>
      <c r="I409" s="87">
        <v>32.799999999999997</v>
      </c>
      <c r="J409" s="26" t="s">
        <v>246</v>
      </c>
      <c r="K409" s="26"/>
      <c r="L409" s="1"/>
    </row>
    <row r="410" spans="1:12" s="15" customFormat="1" ht="15.6" customHeight="1" outlineLevel="2" x14ac:dyDescent="0.25">
      <c r="A410" s="18"/>
      <c r="B410" s="381" t="s">
        <v>941</v>
      </c>
      <c r="C410" s="219"/>
      <c r="D410" s="489"/>
      <c r="E410" s="314">
        <v>1</v>
      </c>
      <c r="F410" s="22">
        <v>100</v>
      </c>
      <c r="G410" s="320" t="s">
        <v>66</v>
      </c>
      <c r="H410" s="22">
        <f t="shared" si="27"/>
        <v>3900</v>
      </c>
      <c r="I410" s="87">
        <v>39</v>
      </c>
      <c r="J410" s="26" t="s">
        <v>246</v>
      </c>
      <c r="K410" s="26"/>
      <c r="L410" s="1"/>
    </row>
    <row r="411" spans="1:12" s="15" customFormat="1" ht="15.6" customHeight="1" outlineLevel="2" x14ac:dyDescent="0.25">
      <c r="A411" s="18"/>
      <c r="B411" s="381" t="s">
        <v>942</v>
      </c>
      <c r="C411" s="219"/>
      <c r="D411" s="489"/>
      <c r="E411" s="314">
        <v>1</v>
      </c>
      <c r="F411" s="22">
        <v>100</v>
      </c>
      <c r="G411" s="320" t="s">
        <v>66</v>
      </c>
      <c r="H411" s="22">
        <f t="shared" si="27"/>
        <v>4170</v>
      </c>
      <c r="I411" s="87">
        <v>41.7</v>
      </c>
      <c r="J411" s="26" t="s">
        <v>246</v>
      </c>
      <c r="K411" s="26"/>
      <c r="L411" s="1"/>
    </row>
    <row r="412" spans="1:12" s="15" customFormat="1" ht="15.6" customHeight="1" outlineLevel="2" x14ac:dyDescent="0.25">
      <c r="A412" s="18"/>
      <c r="B412" s="381" t="s">
        <v>943</v>
      </c>
      <c r="C412" s="219"/>
      <c r="D412" s="489"/>
      <c r="E412" s="314">
        <v>1</v>
      </c>
      <c r="F412" s="22">
        <v>100</v>
      </c>
      <c r="G412" s="320" t="s">
        <v>66</v>
      </c>
      <c r="H412" s="22">
        <f t="shared" si="27"/>
        <v>4970</v>
      </c>
      <c r="I412" s="87">
        <v>49.7</v>
      </c>
      <c r="J412" s="26" t="s">
        <v>246</v>
      </c>
      <c r="K412" s="26"/>
      <c r="L412" s="1"/>
    </row>
    <row r="413" spans="1:12" s="15" customFormat="1" ht="15.6" customHeight="1" outlineLevel="2" x14ac:dyDescent="0.25">
      <c r="A413" s="18"/>
      <c r="B413" s="381" t="s">
        <v>944</v>
      </c>
      <c r="C413" s="219"/>
      <c r="D413" s="489"/>
      <c r="E413" s="314">
        <v>1</v>
      </c>
      <c r="F413" s="22">
        <v>100</v>
      </c>
      <c r="G413" s="320" t="s">
        <v>66</v>
      </c>
      <c r="H413" s="22">
        <f t="shared" si="27"/>
        <v>5460</v>
      </c>
      <c r="I413" s="87">
        <v>54.6</v>
      </c>
      <c r="J413" s="26" t="s">
        <v>246</v>
      </c>
      <c r="K413" s="26"/>
      <c r="L413" s="1"/>
    </row>
    <row r="414" spans="1:12" s="15" customFormat="1" ht="15.6" customHeight="1" outlineLevel="2" x14ac:dyDescent="0.25">
      <c r="A414" s="18"/>
      <c r="B414" s="381" t="s">
        <v>945</v>
      </c>
      <c r="D414" s="489"/>
      <c r="E414" s="314">
        <v>1</v>
      </c>
      <c r="F414" s="22">
        <v>50</v>
      </c>
      <c r="G414" s="320" t="s">
        <v>66</v>
      </c>
      <c r="H414" s="22">
        <f t="shared" si="27"/>
        <v>2925</v>
      </c>
      <c r="I414" s="87">
        <v>58.5</v>
      </c>
      <c r="J414" s="26" t="s">
        <v>246</v>
      </c>
      <c r="K414" s="26"/>
      <c r="L414" s="1"/>
    </row>
    <row r="415" spans="1:12" s="15" customFormat="1" ht="15.6" customHeight="1" outlineLevel="2" x14ac:dyDescent="0.25">
      <c r="A415" s="18"/>
      <c r="B415" s="381" t="s">
        <v>946</v>
      </c>
      <c r="C415" s="219"/>
      <c r="D415" s="489"/>
      <c r="E415" s="314">
        <v>1</v>
      </c>
      <c r="F415" s="22">
        <v>50</v>
      </c>
      <c r="G415" s="320" t="s">
        <v>66</v>
      </c>
      <c r="H415" s="22">
        <f t="shared" si="27"/>
        <v>3270.0000000000005</v>
      </c>
      <c r="I415" s="87">
        <v>65.400000000000006</v>
      </c>
      <c r="J415" s="26" t="s">
        <v>246</v>
      </c>
      <c r="K415" s="26"/>
      <c r="L415" s="1"/>
    </row>
    <row r="416" spans="1:12" s="15" customFormat="1" ht="15.6" customHeight="1" outlineLevel="2" x14ac:dyDescent="0.25">
      <c r="A416" s="18"/>
      <c r="B416" s="381" t="s">
        <v>947</v>
      </c>
      <c r="C416" s="219"/>
      <c r="D416" s="489"/>
      <c r="E416" s="314">
        <v>1</v>
      </c>
      <c r="F416" s="22">
        <v>50</v>
      </c>
      <c r="G416" s="320" t="s">
        <v>66</v>
      </c>
      <c r="H416" s="22">
        <f t="shared" si="27"/>
        <v>3610</v>
      </c>
      <c r="I416" s="87">
        <v>72.2</v>
      </c>
      <c r="J416" s="26" t="s">
        <v>246</v>
      </c>
      <c r="K416" s="26"/>
      <c r="L416" s="1"/>
    </row>
    <row r="417" spans="1:12" s="15" customFormat="1" ht="15.6" customHeight="1" outlineLevel="2" x14ac:dyDescent="0.25">
      <c r="A417" s="18"/>
      <c r="B417" s="381" t="s">
        <v>948</v>
      </c>
      <c r="C417" s="219"/>
      <c r="D417" s="489"/>
      <c r="E417" s="314">
        <v>1</v>
      </c>
      <c r="F417" s="22">
        <v>50</v>
      </c>
      <c r="G417" s="320" t="s">
        <v>66</v>
      </c>
      <c r="H417" s="22">
        <f t="shared" si="27"/>
        <v>3950</v>
      </c>
      <c r="I417" s="383">
        <v>79</v>
      </c>
      <c r="J417" s="26" t="s">
        <v>246</v>
      </c>
      <c r="K417" s="26"/>
      <c r="L417" s="1"/>
    </row>
    <row r="418" spans="1:12" s="15" customFormat="1" ht="44.25" customHeight="1" outlineLevel="1" x14ac:dyDescent="0.25">
      <c r="A418" s="716" t="s">
        <v>949</v>
      </c>
      <c r="B418" s="717"/>
      <c r="C418" s="308"/>
      <c r="D418" s="308"/>
      <c r="E418" s="310" t="s">
        <v>57</v>
      </c>
      <c r="F418" s="684" t="s">
        <v>440</v>
      </c>
      <c r="G418" s="685"/>
      <c r="H418" s="48" t="s">
        <v>4</v>
      </c>
      <c r="I418" s="48" t="s">
        <v>442</v>
      </c>
      <c r="J418" s="287"/>
      <c r="K418" s="309"/>
      <c r="L418" s="1"/>
    </row>
    <row r="419" spans="1:12" s="15" customFormat="1" ht="15.6" customHeight="1" outlineLevel="2" x14ac:dyDescent="0.25">
      <c r="A419" s="18"/>
      <c r="B419" s="381" t="s">
        <v>950</v>
      </c>
      <c r="C419" s="219"/>
      <c r="D419" s="489"/>
      <c r="E419" s="314">
        <v>1</v>
      </c>
      <c r="F419" s="22">
        <v>200</v>
      </c>
      <c r="G419" s="320" t="s">
        <v>66</v>
      </c>
      <c r="H419" s="22">
        <f t="shared" ref="H419:H429" si="28">I419*F419</f>
        <v>1520</v>
      </c>
      <c r="I419" s="87">
        <v>7.6</v>
      </c>
      <c r="J419" s="26" t="s">
        <v>246</v>
      </c>
      <c r="K419" s="26"/>
      <c r="L419" s="1"/>
    </row>
    <row r="420" spans="1:12" s="15" customFormat="1" ht="15.6" customHeight="1" outlineLevel="2" x14ac:dyDescent="0.25">
      <c r="A420" s="18"/>
      <c r="B420" s="381" t="s">
        <v>951</v>
      </c>
      <c r="C420" s="219"/>
      <c r="D420" s="489"/>
      <c r="E420" s="314">
        <v>1</v>
      </c>
      <c r="F420" s="22">
        <v>200</v>
      </c>
      <c r="G420" s="320" t="s">
        <v>66</v>
      </c>
      <c r="H420" s="22">
        <f t="shared" si="28"/>
        <v>1580</v>
      </c>
      <c r="I420" s="87">
        <v>7.9</v>
      </c>
      <c r="J420" s="26" t="s">
        <v>246</v>
      </c>
      <c r="K420" s="26"/>
      <c r="L420" s="1"/>
    </row>
    <row r="421" spans="1:12" s="15" customFormat="1" ht="15.6" customHeight="1" outlineLevel="2" x14ac:dyDescent="0.25">
      <c r="A421" s="18"/>
      <c r="B421" s="381" t="s">
        <v>952</v>
      </c>
      <c r="C421" s="219"/>
      <c r="D421" s="489"/>
      <c r="E421" s="314">
        <v>1</v>
      </c>
      <c r="F421" s="22">
        <v>200</v>
      </c>
      <c r="G421" s="320" t="s">
        <v>66</v>
      </c>
      <c r="H421" s="22">
        <f t="shared" si="28"/>
        <v>1660.0000000000002</v>
      </c>
      <c r="I421" s="87">
        <v>8.3000000000000007</v>
      </c>
      <c r="J421" s="26" t="s">
        <v>246</v>
      </c>
      <c r="K421" s="26"/>
      <c r="L421" s="1"/>
    </row>
    <row r="422" spans="1:12" s="15" customFormat="1" ht="15.6" customHeight="1" outlineLevel="2" x14ac:dyDescent="0.25">
      <c r="A422" s="18"/>
      <c r="B422" s="381" t="s">
        <v>953</v>
      </c>
      <c r="C422" s="219"/>
      <c r="D422" s="489"/>
      <c r="E422" s="314">
        <v>1</v>
      </c>
      <c r="F422" s="22">
        <v>200</v>
      </c>
      <c r="G422" s="320" t="s">
        <v>66</v>
      </c>
      <c r="H422" s="22">
        <f t="shared" si="28"/>
        <v>1820</v>
      </c>
      <c r="I422" s="87">
        <v>9.1</v>
      </c>
      <c r="J422" s="26" t="s">
        <v>246</v>
      </c>
      <c r="K422" s="26"/>
      <c r="L422" s="1"/>
    </row>
    <row r="423" spans="1:12" s="15" customFormat="1" ht="15.6" customHeight="1" outlineLevel="2" x14ac:dyDescent="0.25">
      <c r="A423" s="18"/>
      <c r="B423" s="381" t="s">
        <v>954</v>
      </c>
      <c r="C423" s="219"/>
      <c r="D423" s="489"/>
      <c r="E423" s="314">
        <v>1</v>
      </c>
      <c r="F423" s="22">
        <v>200</v>
      </c>
      <c r="G423" s="320" t="s">
        <v>66</v>
      </c>
      <c r="H423" s="22">
        <f t="shared" si="28"/>
        <v>1939.9999999999998</v>
      </c>
      <c r="I423" s="87">
        <v>9.6999999999999993</v>
      </c>
      <c r="J423" s="26" t="s">
        <v>246</v>
      </c>
      <c r="K423" s="26"/>
      <c r="L423" s="1"/>
    </row>
    <row r="424" spans="1:12" s="15" customFormat="1" ht="15.6" customHeight="1" outlineLevel="2" x14ac:dyDescent="0.25">
      <c r="A424" s="18"/>
      <c r="B424" s="381" t="s">
        <v>955</v>
      </c>
      <c r="C424" s="219"/>
      <c r="D424" s="489"/>
      <c r="E424" s="314">
        <v>1</v>
      </c>
      <c r="F424" s="22">
        <v>200</v>
      </c>
      <c r="G424" s="320" t="s">
        <v>66</v>
      </c>
      <c r="H424" s="22">
        <f t="shared" si="28"/>
        <v>2100</v>
      </c>
      <c r="I424" s="87">
        <v>10.5</v>
      </c>
      <c r="J424" s="26" t="s">
        <v>246</v>
      </c>
      <c r="K424" s="26"/>
      <c r="L424" s="1"/>
    </row>
    <row r="425" spans="1:12" s="15" customFormat="1" ht="15.6" customHeight="1" outlineLevel="2" x14ac:dyDescent="0.25">
      <c r="A425" s="18"/>
      <c r="B425" s="381" t="s">
        <v>956</v>
      </c>
      <c r="C425" s="219"/>
      <c r="D425" s="489"/>
      <c r="E425" s="314">
        <v>1</v>
      </c>
      <c r="F425" s="22">
        <v>100</v>
      </c>
      <c r="G425" s="320" t="s">
        <v>66</v>
      </c>
      <c r="H425" s="22">
        <f t="shared" si="28"/>
        <v>1180</v>
      </c>
      <c r="I425" s="87">
        <v>11.8</v>
      </c>
      <c r="J425" s="26" t="s">
        <v>246</v>
      </c>
      <c r="K425" s="26"/>
      <c r="L425" s="1"/>
    </row>
    <row r="426" spans="1:12" s="15" customFormat="1" ht="15.6" customHeight="1" outlineLevel="2" x14ac:dyDescent="0.25">
      <c r="A426" s="18"/>
      <c r="B426" s="381" t="s">
        <v>957</v>
      </c>
      <c r="C426" s="219"/>
      <c r="D426" s="489"/>
      <c r="E426" s="314">
        <v>1</v>
      </c>
      <c r="F426" s="22">
        <v>100</v>
      </c>
      <c r="G426" s="320" t="s">
        <v>66</v>
      </c>
      <c r="H426" s="22">
        <f t="shared" si="28"/>
        <v>1440</v>
      </c>
      <c r="I426" s="87">
        <v>14.4</v>
      </c>
      <c r="J426" s="26" t="s">
        <v>246</v>
      </c>
      <c r="K426" s="26"/>
      <c r="L426" s="1"/>
    </row>
    <row r="427" spans="1:12" s="15" customFormat="1" ht="15.6" customHeight="1" outlineLevel="2" x14ac:dyDescent="0.25">
      <c r="A427" s="18"/>
      <c r="B427" s="381" t="s">
        <v>958</v>
      </c>
      <c r="C427" s="219"/>
      <c r="D427" s="489"/>
      <c r="E427" s="314">
        <v>1</v>
      </c>
      <c r="F427" s="22">
        <v>100</v>
      </c>
      <c r="G427" s="320" t="s">
        <v>66</v>
      </c>
      <c r="H427" s="22">
        <f t="shared" si="28"/>
        <v>1680</v>
      </c>
      <c r="I427" s="87">
        <v>16.8</v>
      </c>
      <c r="J427" s="26" t="s">
        <v>246</v>
      </c>
      <c r="K427" s="26"/>
      <c r="L427" s="1"/>
    </row>
    <row r="428" spans="1:12" s="15" customFormat="1" ht="15.6" customHeight="1" outlineLevel="2" x14ac:dyDescent="0.25">
      <c r="A428" s="18"/>
      <c r="B428" s="381" t="s">
        <v>959</v>
      </c>
      <c r="C428" s="219"/>
      <c r="D428" s="489"/>
      <c r="E428" s="314">
        <v>1</v>
      </c>
      <c r="F428" s="22">
        <v>100</v>
      </c>
      <c r="G428" s="320" t="s">
        <v>66</v>
      </c>
      <c r="H428" s="22">
        <f t="shared" si="28"/>
        <v>1850</v>
      </c>
      <c r="I428" s="87">
        <v>18.5</v>
      </c>
      <c r="J428" s="26" t="s">
        <v>246</v>
      </c>
      <c r="K428" s="26"/>
      <c r="L428" s="1"/>
    </row>
    <row r="429" spans="1:12" s="15" customFormat="1" ht="15.6" customHeight="1" outlineLevel="2" x14ac:dyDescent="0.25">
      <c r="A429" s="18"/>
      <c r="B429" s="381" t="s">
        <v>960</v>
      </c>
      <c r="C429" s="219"/>
      <c r="D429" s="489"/>
      <c r="E429" s="314">
        <v>1</v>
      </c>
      <c r="F429" s="22">
        <v>100</v>
      </c>
      <c r="G429" s="320" t="s">
        <v>66</v>
      </c>
      <c r="H429" s="22">
        <f t="shared" si="28"/>
        <v>2100</v>
      </c>
      <c r="I429" s="87">
        <v>21</v>
      </c>
      <c r="J429" s="26" t="s">
        <v>246</v>
      </c>
      <c r="K429" s="26"/>
      <c r="L429" s="1"/>
    </row>
    <row r="430" spans="1:12" s="15" customFormat="1" ht="30" customHeight="1" outlineLevel="1" x14ac:dyDescent="0.25">
      <c r="A430" s="716" t="s">
        <v>961</v>
      </c>
      <c r="B430" s="717"/>
      <c r="C430" s="308"/>
      <c r="D430" s="308"/>
      <c r="E430" s="310" t="s">
        <v>57</v>
      </c>
      <c r="F430" s="684" t="s">
        <v>440</v>
      </c>
      <c r="G430" s="685"/>
      <c r="H430" s="48" t="s">
        <v>4</v>
      </c>
      <c r="I430" s="48" t="s">
        <v>442</v>
      </c>
      <c r="J430" s="287"/>
      <c r="K430" s="309"/>
      <c r="L430" s="1"/>
    </row>
    <row r="431" spans="1:12" s="15" customFormat="1" ht="15.6" customHeight="1" outlineLevel="2" x14ac:dyDescent="0.25">
      <c r="A431" s="18"/>
      <c r="B431" s="381" t="s">
        <v>962</v>
      </c>
      <c r="C431" s="219"/>
      <c r="D431" s="489"/>
      <c r="E431" s="314">
        <v>1</v>
      </c>
      <c r="F431" s="22">
        <v>400</v>
      </c>
      <c r="G431" s="320" t="s">
        <v>66</v>
      </c>
      <c r="H431" s="22">
        <f t="shared" ref="H431:H449" si="29">I431*F431</f>
        <v>1960.0000000000002</v>
      </c>
      <c r="I431" s="87">
        <v>4.9000000000000004</v>
      </c>
      <c r="J431" s="26" t="s">
        <v>246</v>
      </c>
      <c r="K431" s="26"/>
      <c r="L431" s="1"/>
    </row>
    <row r="432" spans="1:12" s="15" customFormat="1" ht="15.6" customHeight="1" outlineLevel="2" x14ac:dyDescent="0.25">
      <c r="A432" s="18"/>
      <c r="B432" s="381" t="s">
        <v>963</v>
      </c>
      <c r="C432" s="219"/>
      <c r="D432" s="489"/>
      <c r="E432" s="314">
        <v>1</v>
      </c>
      <c r="F432" s="22">
        <v>250</v>
      </c>
      <c r="G432" s="320" t="s">
        <v>66</v>
      </c>
      <c r="H432" s="22">
        <f t="shared" si="29"/>
        <v>1575</v>
      </c>
      <c r="I432" s="87">
        <v>6.3</v>
      </c>
      <c r="J432" s="26" t="s">
        <v>246</v>
      </c>
      <c r="K432" s="26"/>
      <c r="L432" s="1"/>
    </row>
    <row r="433" spans="1:12" s="15" customFormat="1" ht="15.6" customHeight="1" outlineLevel="2" x14ac:dyDescent="0.25">
      <c r="A433" s="18"/>
      <c r="B433" s="381" t="s">
        <v>964</v>
      </c>
      <c r="C433" s="219"/>
      <c r="D433" s="489"/>
      <c r="E433" s="314">
        <v>1</v>
      </c>
      <c r="F433" s="22">
        <v>150</v>
      </c>
      <c r="G433" s="320" t="s">
        <v>66</v>
      </c>
      <c r="H433" s="22">
        <f t="shared" si="29"/>
        <v>1095</v>
      </c>
      <c r="I433" s="87">
        <v>7.3</v>
      </c>
      <c r="J433" s="26" t="s">
        <v>246</v>
      </c>
      <c r="K433" s="26"/>
      <c r="L433" s="1"/>
    </row>
    <row r="434" spans="1:12" s="15" customFormat="1" ht="15.6" customHeight="1" outlineLevel="2" x14ac:dyDescent="0.25">
      <c r="A434" s="18"/>
      <c r="B434" s="381" t="s">
        <v>965</v>
      </c>
      <c r="C434" s="219"/>
      <c r="D434" s="489"/>
      <c r="E434" s="314">
        <v>1</v>
      </c>
      <c r="F434" s="22">
        <v>100</v>
      </c>
      <c r="G434" s="320" t="s">
        <v>66</v>
      </c>
      <c r="H434" s="22">
        <f t="shared" si="29"/>
        <v>1080</v>
      </c>
      <c r="I434" s="87">
        <v>10.8</v>
      </c>
      <c r="J434" s="26" t="s">
        <v>246</v>
      </c>
      <c r="K434" s="26"/>
      <c r="L434" s="1"/>
    </row>
    <row r="435" spans="1:12" s="15" customFormat="1" ht="15.6" customHeight="1" outlineLevel="2" x14ac:dyDescent="0.25">
      <c r="A435" s="18"/>
      <c r="B435" s="381" t="s">
        <v>966</v>
      </c>
      <c r="C435" s="219"/>
      <c r="D435" s="489"/>
      <c r="E435" s="314">
        <v>1</v>
      </c>
      <c r="F435" s="22">
        <v>100</v>
      </c>
      <c r="G435" s="320" t="s">
        <v>66</v>
      </c>
      <c r="H435" s="22">
        <f t="shared" si="29"/>
        <v>950</v>
      </c>
      <c r="I435" s="87">
        <v>9.5</v>
      </c>
      <c r="J435" s="26" t="s">
        <v>246</v>
      </c>
      <c r="K435" s="26"/>
      <c r="L435" s="1"/>
    </row>
    <row r="436" spans="1:12" s="15" customFormat="1" ht="15.6" customHeight="1" outlineLevel="2" x14ac:dyDescent="0.25">
      <c r="A436" s="18"/>
      <c r="B436" s="381" t="s">
        <v>967</v>
      </c>
      <c r="C436" s="219"/>
      <c r="D436" s="489"/>
      <c r="E436" s="314">
        <v>1</v>
      </c>
      <c r="F436" s="22">
        <v>100</v>
      </c>
      <c r="G436" s="320" t="s">
        <v>66</v>
      </c>
      <c r="H436" s="22">
        <f t="shared" si="29"/>
        <v>710</v>
      </c>
      <c r="I436" s="87">
        <v>7.1</v>
      </c>
      <c r="J436" s="26" t="s">
        <v>246</v>
      </c>
      <c r="K436" s="26"/>
      <c r="L436" s="1"/>
    </row>
    <row r="437" spans="1:12" s="15" customFormat="1" ht="15.6" customHeight="1" outlineLevel="2" x14ac:dyDescent="0.25">
      <c r="A437" s="18"/>
      <c r="B437" s="381" t="s">
        <v>968</v>
      </c>
      <c r="C437" s="219"/>
      <c r="D437" s="489"/>
      <c r="E437" s="314">
        <v>1</v>
      </c>
      <c r="F437" s="22">
        <v>250</v>
      </c>
      <c r="G437" s="320" t="s">
        <v>66</v>
      </c>
      <c r="H437" s="22">
        <f t="shared" si="29"/>
        <v>2050</v>
      </c>
      <c r="I437" s="87">
        <v>8.1999999999999993</v>
      </c>
      <c r="J437" s="26" t="s">
        <v>246</v>
      </c>
      <c r="K437" s="26"/>
      <c r="L437" s="1"/>
    </row>
    <row r="438" spans="1:12" s="15" customFormat="1" ht="15.6" customHeight="1" outlineLevel="2" x14ac:dyDescent="0.25">
      <c r="A438" s="18"/>
      <c r="B438" s="381" t="s">
        <v>969</v>
      </c>
      <c r="C438" s="219"/>
      <c r="D438" s="489"/>
      <c r="E438" s="314">
        <v>1</v>
      </c>
      <c r="F438" s="22">
        <v>1</v>
      </c>
      <c r="G438" s="320" t="s">
        <v>66</v>
      </c>
      <c r="H438" s="22">
        <f t="shared" si="29"/>
        <v>2561.9</v>
      </c>
      <c r="I438" s="87">
        <v>2561.9</v>
      </c>
      <c r="J438" s="26" t="s">
        <v>246</v>
      </c>
      <c r="K438" s="26"/>
      <c r="L438" s="1"/>
    </row>
    <row r="439" spans="1:12" s="15" customFormat="1" ht="15.6" customHeight="1" outlineLevel="2" x14ac:dyDescent="0.25">
      <c r="A439" s="18"/>
      <c r="B439" s="381" t="s">
        <v>970</v>
      </c>
      <c r="C439" s="219"/>
      <c r="D439" s="489"/>
      <c r="E439" s="314">
        <v>1</v>
      </c>
      <c r="F439" s="22">
        <v>1</v>
      </c>
      <c r="G439" s="320" t="s">
        <v>66</v>
      </c>
      <c r="H439" s="22">
        <f t="shared" si="29"/>
        <v>854</v>
      </c>
      <c r="I439" s="87">
        <v>854</v>
      </c>
      <c r="J439" s="26" t="s">
        <v>246</v>
      </c>
      <c r="K439" s="26"/>
      <c r="L439" s="1"/>
    </row>
    <row r="440" spans="1:12" s="15" customFormat="1" ht="15.6" customHeight="1" outlineLevel="2" x14ac:dyDescent="0.25">
      <c r="A440" s="18"/>
      <c r="B440" s="381" t="s">
        <v>971</v>
      </c>
      <c r="C440" s="219"/>
      <c r="D440" s="489"/>
      <c r="E440" s="314">
        <v>1</v>
      </c>
      <c r="F440" s="22">
        <v>1</v>
      </c>
      <c r="G440" s="320" t="s">
        <v>66</v>
      </c>
      <c r="H440" s="22">
        <f t="shared" si="29"/>
        <v>854</v>
      </c>
      <c r="I440" s="87">
        <v>854</v>
      </c>
      <c r="J440" s="26" t="s">
        <v>246</v>
      </c>
      <c r="K440" s="26"/>
      <c r="L440" s="1"/>
    </row>
    <row r="441" spans="1:12" s="15" customFormat="1" ht="15.6" customHeight="1" outlineLevel="2" x14ac:dyDescent="0.25">
      <c r="A441" s="18"/>
      <c r="B441" s="381" t="s">
        <v>972</v>
      </c>
      <c r="C441" s="219"/>
      <c r="D441" s="489"/>
      <c r="E441" s="314">
        <v>1</v>
      </c>
      <c r="F441" s="22">
        <v>1</v>
      </c>
      <c r="G441" s="320" t="s">
        <v>66</v>
      </c>
      <c r="H441" s="22">
        <f t="shared" si="29"/>
        <v>854</v>
      </c>
      <c r="I441" s="87">
        <v>854</v>
      </c>
      <c r="J441" s="26" t="s">
        <v>246</v>
      </c>
      <c r="K441" s="26"/>
      <c r="L441" s="1"/>
    </row>
    <row r="442" spans="1:12" s="15" customFormat="1" ht="15.6" customHeight="1" outlineLevel="2" x14ac:dyDescent="0.25">
      <c r="A442" s="18"/>
      <c r="B442" s="381" t="s">
        <v>973</v>
      </c>
      <c r="C442" s="219"/>
      <c r="D442" s="489"/>
      <c r="E442" s="314">
        <v>1</v>
      </c>
      <c r="F442" s="22">
        <v>1</v>
      </c>
      <c r="G442" s="320" t="s">
        <v>66</v>
      </c>
      <c r="H442" s="22">
        <f t="shared" si="29"/>
        <v>854</v>
      </c>
      <c r="I442" s="87">
        <v>854</v>
      </c>
      <c r="J442" s="26" t="s">
        <v>246</v>
      </c>
      <c r="K442" s="26"/>
      <c r="L442" s="1"/>
    </row>
    <row r="443" spans="1:12" s="15" customFormat="1" ht="15.6" customHeight="1" outlineLevel="2" x14ac:dyDescent="0.25">
      <c r="A443" s="18"/>
      <c r="B443" s="381" t="s">
        <v>974</v>
      </c>
      <c r="C443" s="219"/>
      <c r="D443" s="489"/>
      <c r="E443" s="314">
        <v>1</v>
      </c>
      <c r="F443" s="22">
        <v>100</v>
      </c>
      <c r="G443" s="320" t="s">
        <v>66</v>
      </c>
      <c r="H443" s="22">
        <f t="shared" si="29"/>
        <v>170</v>
      </c>
      <c r="I443" s="87">
        <v>1.7</v>
      </c>
      <c r="J443" s="26" t="s">
        <v>246</v>
      </c>
      <c r="K443" s="26"/>
      <c r="L443" s="1"/>
    </row>
    <row r="444" spans="1:12" s="15" customFormat="1" ht="15.6" customHeight="1" outlineLevel="2" x14ac:dyDescent="0.25">
      <c r="A444" s="18"/>
      <c r="B444" s="381" t="s">
        <v>975</v>
      </c>
      <c r="C444" s="219"/>
      <c r="D444" s="489"/>
      <c r="E444" s="314">
        <v>1</v>
      </c>
      <c r="F444" s="22">
        <v>100</v>
      </c>
      <c r="G444" s="320" t="s">
        <v>66</v>
      </c>
      <c r="H444" s="22">
        <f t="shared" si="29"/>
        <v>140</v>
      </c>
      <c r="I444" s="87">
        <v>1.4</v>
      </c>
      <c r="J444" s="26" t="s">
        <v>246</v>
      </c>
      <c r="K444" s="26"/>
      <c r="L444" s="1"/>
    </row>
    <row r="445" spans="1:12" s="15" customFormat="1" ht="15.6" customHeight="1" outlineLevel="2" x14ac:dyDescent="0.25">
      <c r="A445" s="18"/>
      <c r="B445" s="381" t="s">
        <v>976</v>
      </c>
      <c r="C445" s="219"/>
      <c r="D445" s="489"/>
      <c r="E445" s="314">
        <v>1</v>
      </c>
      <c r="F445" s="22">
        <v>100</v>
      </c>
      <c r="G445" s="320" t="s">
        <v>66</v>
      </c>
      <c r="H445" s="22">
        <f t="shared" si="29"/>
        <v>50</v>
      </c>
      <c r="I445" s="87">
        <v>0.5</v>
      </c>
      <c r="J445" s="26" t="s">
        <v>246</v>
      </c>
      <c r="K445" s="26"/>
      <c r="L445" s="1"/>
    </row>
    <row r="446" spans="1:12" s="15" customFormat="1" ht="15.6" customHeight="1" outlineLevel="2" x14ac:dyDescent="0.25">
      <c r="A446" s="18"/>
      <c r="B446" s="381" t="s">
        <v>977</v>
      </c>
      <c r="D446" s="489"/>
      <c r="E446" s="314">
        <v>1</v>
      </c>
      <c r="F446" s="22">
        <v>100</v>
      </c>
      <c r="G446" s="320" t="s">
        <v>66</v>
      </c>
      <c r="H446" s="22">
        <f t="shared" si="29"/>
        <v>50</v>
      </c>
      <c r="I446" s="87">
        <v>0.5</v>
      </c>
      <c r="J446" s="26" t="s">
        <v>246</v>
      </c>
      <c r="K446" s="26"/>
      <c r="L446" s="1"/>
    </row>
    <row r="447" spans="1:12" s="15" customFormat="1" ht="15.6" customHeight="1" outlineLevel="2" x14ac:dyDescent="0.25">
      <c r="A447" s="18"/>
      <c r="B447" s="381" t="s">
        <v>978</v>
      </c>
      <c r="C447" s="219"/>
      <c r="D447" s="489"/>
      <c r="E447" s="314">
        <v>1</v>
      </c>
      <c r="F447" s="22">
        <v>100</v>
      </c>
      <c r="G447" s="320" t="s">
        <v>66</v>
      </c>
      <c r="H447" s="22">
        <f t="shared" si="29"/>
        <v>390</v>
      </c>
      <c r="I447" s="87">
        <v>3.9</v>
      </c>
      <c r="J447" s="26" t="s">
        <v>246</v>
      </c>
      <c r="K447" s="26"/>
      <c r="L447" s="1"/>
    </row>
    <row r="448" spans="1:12" s="15" customFormat="1" ht="15.6" customHeight="1" outlineLevel="2" x14ac:dyDescent="0.25">
      <c r="A448" s="18"/>
      <c r="B448" s="381" t="s">
        <v>979</v>
      </c>
      <c r="C448" s="219"/>
      <c r="D448" s="489"/>
      <c r="E448" s="314">
        <v>1</v>
      </c>
      <c r="F448" s="22">
        <v>1</v>
      </c>
      <c r="G448" s="320" t="s">
        <v>66</v>
      </c>
      <c r="H448" s="22">
        <f t="shared" si="29"/>
        <v>1419</v>
      </c>
      <c r="I448" s="87">
        <v>1419</v>
      </c>
      <c r="J448" s="26" t="s">
        <v>246</v>
      </c>
      <c r="K448" s="26"/>
      <c r="L448" s="1"/>
    </row>
    <row r="449" spans="1:12" s="15" customFormat="1" ht="15.6" customHeight="1" outlineLevel="2" x14ac:dyDescent="0.25">
      <c r="A449" s="18"/>
      <c r="B449" s="381" t="s">
        <v>980</v>
      </c>
      <c r="C449" s="219"/>
      <c r="D449" s="489"/>
      <c r="E449" s="314">
        <v>1</v>
      </c>
      <c r="F449" s="22">
        <v>1</v>
      </c>
      <c r="G449" s="320" t="s">
        <v>66</v>
      </c>
      <c r="H449" s="22">
        <f t="shared" si="29"/>
        <v>413.7</v>
      </c>
      <c r="I449" s="87">
        <v>413.7</v>
      </c>
      <c r="J449" s="26" t="s">
        <v>246</v>
      </c>
      <c r="K449" s="26"/>
      <c r="L449" s="1"/>
    </row>
    <row r="450" spans="1:12" s="15" customFormat="1" ht="36" customHeight="1" outlineLevel="1" x14ac:dyDescent="0.25">
      <c r="A450" s="716" t="s">
        <v>756</v>
      </c>
      <c r="B450" s="717"/>
      <c r="C450" s="308"/>
      <c r="D450" s="308"/>
      <c r="E450" s="310" t="s">
        <v>57</v>
      </c>
      <c r="F450" s="684" t="s">
        <v>440</v>
      </c>
      <c r="G450" s="685"/>
      <c r="H450" s="48" t="s">
        <v>4</v>
      </c>
      <c r="I450" s="48" t="s">
        <v>442</v>
      </c>
      <c r="J450" s="287"/>
      <c r="K450" s="309"/>
      <c r="L450" s="1"/>
    </row>
    <row r="451" spans="1:12" s="15" customFormat="1" ht="13.2" outlineLevel="2" x14ac:dyDescent="0.25">
      <c r="A451" s="18"/>
      <c r="B451" s="493" t="s">
        <v>757</v>
      </c>
      <c r="C451" s="219"/>
      <c r="D451" s="489"/>
      <c r="E451" s="313">
        <v>1</v>
      </c>
      <c r="F451" s="311">
        <v>2.5</v>
      </c>
      <c r="G451" s="312" t="s">
        <v>441</v>
      </c>
      <c r="H451" s="22">
        <f t="shared" ref="H451:H453" si="30">I451*F451</f>
        <v>55.5</v>
      </c>
      <c r="I451" s="185">
        <v>22.2</v>
      </c>
      <c r="J451" s="26" t="s">
        <v>246</v>
      </c>
      <c r="K451" s="26"/>
      <c r="L451" s="1"/>
    </row>
    <row r="452" spans="1:12" s="15" customFormat="1" ht="13.2" outlineLevel="2" x14ac:dyDescent="0.25">
      <c r="A452" s="18"/>
      <c r="B452" s="493" t="s">
        <v>758</v>
      </c>
      <c r="C452" s="219"/>
      <c r="D452" s="489"/>
      <c r="E452" s="313">
        <v>1</v>
      </c>
      <c r="F452" s="311">
        <v>2.5</v>
      </c>
      <c r="G452" s="312" t="s">
        <v>441</v>
      </c>
      <c r="H452" s="22">
        <f t="shared" si="30"/>
        <v>59.75</v>
      </c>
      <c r="I452" s="185">
        <v>23.9</v>
      </c>
      <c r="J452" s="26"/>
      <c r="K452" s="26"/>
      <c r="L452" s="1"/>
    </row>
    <row r="453" spans="1:12" s="15" customFormat="1" ht="13.2" outlineLevel="2" x14ac:dyDescent="0.25">
      <c r="A453" s="18"/>
      <c r="B453" s="493" t="s">
        <v>759</v>
      </c>
      <c r="C453" s="219"/>
      <c r="D453" s="489"/>
      <c r="E453" s="313">
        <v>1</v>
      </c>
      <c r="F453" s="311">
        <v>2.5</v>
      </c>
      <c r="G453" s="312" t="s">
        <v>441</v>
      </c>
      <c r="H453" s="22">
        <f t="shared" si="30"/>
        <v>0</v>
      </c>
      <c r="I453" s="185"/>
      <c r="J453" s="26" t="s">
        <v>246</v>
      </c>
      <c r="K453" s="26"/>
      <c r="L453" s="1"/>
    </row>
    <row r="454" spans="1:12" s="15" customFormat="1" ht="36" customHeight="1" outlineLevel="1" x14ac:dyDescent="0.25">
      <c r="A454" s="716" t="s">
        <v>766</v>
      </c>
      <c r="B454" s="717"/>
      <c r="C454" s="308"/>
      <c r="D454" s="308"/>
      <c r="E454" s="310" t="s">
        <v>57</v>
      </c>
      <c r="F454" s="684" t="s">
        <v>440</v>
      </c>
      <c r="G454" s="685"/>
      <c r="H454" s="48" t="s">
        <v>4</v>
      </c>
      <c r="I454" s="48" t="s">
        <v>442</v>
      </c>
      <c r="J454" s="287"/>
      <c r="K454" s="309"/>
      <c r="L454" s="1"/>
    </row>
    <row r="455" spans="1:12" s="15" customFormat="1" ht="13.2" outlineLevel="2" x14ac:dyDescent="0.25">
      <c r="A455" s="18"/>
      <c r="B455" s="493" t="s">
        <v>760</v>
      </c>
      <c r="C455" s="219"/>
      <c r="D455" s="489"/>
      <c r="E455" s="313">
        <v>1</v>
      </c>
      <c r="F455" s="311">
        <v>2.5</v>
      </c>
      <c r="G455" s="312" t="s">
        <v>441</v>
      </c>
      <c r="H455" s="22">
        <f t="shared" ref="H455:H460" si="31">I455*F455</f>
        <v>54.5</v>
      </c>
      <c r="I455" s="185">
        <v>21.8</v>
      </c>
      <c r="J455" s="26" t="s">
        <v>246</v>
      </c>
      <c r="K455" s="26"/>
      <c r="L455" s="1"/>
    </row>
    <row r="456" spans="1:12" s="15" customFormat="1" ht="13.2" outlineLevel="2" x14ac:dyDescent="0.25">
      <c r="A456" s="18"/>
      <c r="B456" s="493" t="s">
        <v>761</v>
      </c>
      <c r="C456" s="219"/>
      <c r="D456" s="489"/>
      <c r="E456" s="313">
        <v>1</v>
      </c>
      <c r="F456" s="311">
        <v>2.5</v>
      </c>
      <c r="G456" s="312" t="s">
        <v>441</v>
      </c>
      <c r="H456" s="22">
        <f t="shared" si="31"/>
        <v>62</v>
      </c>
      <c r="I456" s="185">
        <v>24.8</v>
      </c>
      <c r="J456" s="26" t="s">
        <v>246</v>
      </c>
      <c r="K456" s="26"/>
      <c r="L456" s="1"/>
    </row>
    <row r="457" spans="1:12" s="15" customFormat="1" ht="13.2" outlineLevel="2" x14ac:dyDescent="0.25">
      <c r="A457" s="18"/>
      <c r="B457" s="493" t="s">
        <v>762</v>
      </c>
      <c r="C457" s="219"/>
      <c r="D457" s="489"/>
      <c r="E457" s="313">
        <v>1</v>
      </c>
      <c r="F457" s="311">
        <v>2.5</v>
      </c>
      <c r="G457" s="312" t="s">
        <v>441</v>
      </c>
      <c r="H457" s="22">
        <f t="shared" si="31"/>
        <v>68.25</v>
      </c>
      <c r="I457" s="185">
        <v>27.3</v>
      </c>
      <c r="J457" s="26" t="s">
        <v>246</v>
      </c>
      <c r="K457" s="26"/>
      <c r="L457" s="1"/>
    </row>
    <row r="458" spans="1:12" s="15" customFormat="1" ht="13.2" outlineLevel="2" x14ac:dyDescent="0.25">
      <c r="A458" s="18"/>
      <c r="B458" s="493" t="s">
        <v>763</v>
      </c>
      <c r="C458" s="219"/>
      <c r="D458" s="489"/>
      <c r="E458" s="313">
        <v>1</v>
      </c>
      <c r="F458" s="311">
        <v>2.5</v>
      </c>
      <c r="G458" s="312" t="s">
        <v>441</v>
      </c>
      <c r="H458" s="22">
        <f t="shared" si="31"/>
        <v>44.25</v>
      </c>
      <c r="I458" s="185">
        <v>17.7</v>
      </c>
      <c r="J458" s="26"/>
      <c r="K458" s="26"/>
      <c r="L458" s="1"/>
    </row>
    <row r="459" spans="1:12" s="15" customFormat="1" ht="13.2" outlineLevel="2" x14ac:dyDescent="0.25">
      <c r="A459" s="18"/>
      <c r="B459" s="493" t="s">
        <v>764</v>
      </c>
      <c r="C459" s="219"/>
      <c r="D459" s="489"/>
      <c r="E459" s="313">
        <v>1</v>
      </c>
      <c r="F459" s="311">
        <v>2.5</v>
      </c>
      <c r="G459" s="312" t="s">
        <v>441</v>
      </c>
      <c r="H459" s="22">
        <f t="shared" si="31"/>
        <v>47.5</v>
      </c>
      <c r="I459" s="185">
        <v>19</v>
      </c>
      <c r="J459" s="26" t="s">
        <v>246</v>
      </c>
      <c r="K459" s="26"/>
      <c r="L459" s="1"/>
    </row>
    <row r="460" spans="1:12" s="15" customFormat="1" ht="13.2" outlineLevel="2" x14ac:dyDescent="0.25">
      <c r="A460" s="18"/>
      <c r="B460" s="493" t="s">
        <v>765</v>
      </c>
      <c r="C460" s="219"/>
      <c r="D460" s="489"/>
      <c r="E460" s="313">
        <v>1</v>
      </c>
      <c r="F460" s="311">
        <v>2.5</v>
      </c>
      <c r="G460" s="312" t="s">
        <v>441</v>
      </c>
      <c r="H460" s="22">
        <f t="shared" si="31"/>
        <v>56</v>
      </c>
      <c r="I460" s="185">
        <v>22.4</v>
      </c>
      <c r="J460" s="26" t="s">
        <v>246</v>
      </c>
      <c r="K460" s="26"/>
      <c r="L460" s="1"/>
    </row>
    <row r="461" spans="1:12" s="15" customFormat="1" ht="36" customHeight="1" outlineLevel="1" x14ac:dyDescent="0.25">
      <c r="A461" s="716" t="s">
        <v>776</v>
      </c>
      <c r="B461" s="717"/>
      <c r="C461" s="308"/>
      <c r="D461" s="308"/>
      <c r="E461" s="310" t="s">
        <v>57</v>
      </c>
      <c r="F461" s="684" t="s">
        <v>440</v>
      </c>
      <c r="G461" s="685"/>
      <c r="H461" s="48" t="s">
        <v>4</v>
      </c>
      <c r="I461" s="48" t="s">
        <v>442</v>
      </c>
      <c r="J461" s="287"/>
      <c r="K461" s="309"/>
      <c r="L461" s="1"/>
    </row>
    <row r="462" spans="1:12" s="15" customFormat="1" ht="13.2" outlineLevel="2" x14ac:dyDescent="0.25">
      <c r="A462" s="18"/>
      <c r="B462" s="493" t="s">
        <v>767</v>
      </c>
      <c r="C462" s="219"/>
      <c r="D462" s="489"/>
      <c r="E462" s="313">
        <v>1</v>
      </c>
      <c r="F462" s="311">
        <v>1.4</v>
      </c>
      <c r="G462" s="312" t="s">
        <v>441</v>
      </c>
      <c r="H462" s="22">
        <f t="shared" ref="H462:H470" si="32">I462*F462</f>
        <v>20.58</v>
      </c>
      <c r="I462" s="185">
        <v>14.7</v>
      </c>
      <c r="J462" s="26"/>
      <c r="K462" s="26"/>
      <c r="L462" s="1"/>
    </row>
    <row r="463" spans="1:12" s="15" customFormat="1" ht="13.2" outlineLevel="2" x14ac:dyDescent="0.25">
      <c r="A463" s="18"/>
      <c r="B463" s="493" t="s">
        <v>768</v>
      </c>
      <c r="C463" s="219"/>
      <c r="D463" s="489"/>
      <c r="E463" s="313">
        <v>1</v>
      </c>
      <c r="F463" s="311">
        <v>1.6</v>
      </c>
      <c r="G463" s="312" t="s">
        <v>441</v>
      </c>
      <c r="H463" s="22">
        <f t="shared" si="32"/>
        <v>23.52</v>
      </c>
      <c r="I463" s="185">
        <v>14.7</v>
      </c>
      <c r="J463" s="26" t="s">
        <v>246</v>
      </c>
      <c r="K463" s="26"/>
      <c r="L463" s="1"/>
    </row>
    <row r="464" spans="1:12" s="15" customFormat="1" ht="13.2" outlineLevel="2" x14ac:dyDescent="0.25">
      <c r="A464" s="18"/>
      <c r="B464" s="493" t="s">
        <v>769</v>
      </c>
      <c r="C464" s="219"/>
      <c r="D464" s="489"/>
      <c r="E464" s="313">
        <v>1</v>
      </c>
      <c r="F464" s="311">
        <v>2.4</v>
      </c>
      <c r="G464" s="312" t="s">
        <v>441</v>
      </c>
      <c r="H464" s="22">
        <f t="shared" si="32"/>
        <v>35.279999999999994</v>
      </c>
      <c r="I464" s="185">
        <v>14.7</v>
      </c>
      <c r="J464" s="26" t="s">
        <v>246</v>
      </c>
      <c r="K464" s="26"/>
      <c r="L464" s="1"/>
    </row>
    <row r="465" spans="1:12" s="15" customFormat="1" ht="13.2" outlineLevel="2" x14ac:dyDescent="0.25">
      <c r="A465" s="18"/>
      <c r="B465" s="493" t="s">
        <v>770</v>
      </c>
      <c r="C465" s="219"/>
      <c r="D465" s="489"/>
      <c r="E465" s="313">
        <v>1</v>
      </c>
      <c r="F465" s="311">
        <v>2.4</v>
      </c>
      <c r="G465" s="312" t="s">
        <v>441</v>
      </c>
      <c r="H465" s="22">
        <f t="shared" si="32"/>
        <v>39.6</v>
      </c>
      <c r="I465" s="185">
        <v>16.5</v>
      </c>
      <c r="J465" s="26" t="s">
        <v>246</v>
      </c>
      <c r="K465" s="26"/>
      <c r="L465" s="1"/>
    </row>
    <row r="466" spans="1:12" s="15" customFormat="1" ht="26.4" outlineLevel="2" x14ac:dyDescent="0.25">
      <c r="A466" s="18"/>
      <c r="B466" s="493" t="s">
        <v>771</v>
      </c>
      <c r="C466" s="219"/>
      <c r="D466" s="489"/>
      <c r="E466" s="313">
        <v>1</v>
      </c>
      <c r="F466" s="311">
        <v>2.4</v>
      </c>
      <c r="G466" s="312" t="s">
        <v>441</v>
      </c>
      <c r="H466" s="22">
        <f t="shared" si="32"/>
        <v>42.24</v>
      </c>
      <c r="I466" s="185">
        <v>17.600000000000001</v>
      </c>
      <c r="J466" s="26" t="s">
        <v>246</v>
      </c>
      <c r="K466" s="26"/>
      <c r="L466" s="1"/>
    </row>
    <row r="467" spans="1:12" s="15" customFormat="1" ht="26.4" outlineLevel="2" x14ac:dyDescent="0.25">
      <c r="A467" s="18"/>
      <c r="B467" s="493" t="s">
        <v>772</v>
      </c>
      <c r="C467" s="219"/>
      <c r="D467" s="489"/>
      <c r="E467" s="313">
        <v>1</v>
      </c>
      <c r="F467" s="311">
        <v>2.4</v>
      </c>
      <c r="G467" s="312" t="s">
        <v>441</v>
      </c>
      <c r="H467" s="22">
        <f t="shared" si="32"/>
        <v>42.24</v>
      </c>
      <c r="I467" s="185">
        <v>17.600000000000001</v>
      </c>
      <c r="J467" s="26" t="s">
        <v>246</v>
      </c>
      <c r="K467" s="26"/>
      <c r="L467" s="1"/>
    </row>
    <row r="468" spans="1:12" s="15" customFormat="1" ht="26.4" outlineLevel="2" x14ac:dyDescent="0.25">
      <c r="A468" s="18"/>
      <c r="B468" s="493" t="s">
        <v>773</v>
      </c>
      <c r="C468" s="219"/>
      <c r="D468" s="489"/>
      <c r="E468" s="313">
        <v>1</v>
      </c>
      <c r="F468" s="311">
        <v>2.4</v>
      </c>
      <c r="G468" s="312" t="s">
        <v>441</v>
      </c>
      <c r="H468" s="22">
        <f t="shared" si="32"/>
        <v>42.24</v>
      </c>
      <c r="I468" s="185">
        <v>17.600000000000001</v>
      </c>
      <c r="J468" s="26" t="s">
        <v>246</v>
      </c>
      <c r="K468" s="26"/>
      <c r="L468" s="1"/>
    </row>
    <row r="469" spans="1:12" s="15" customFormat="1" ht="26.4" outlineLevel="2" x14ac:dyDescent="0.25">
      <c r="A469" s="18"/>
      <c r="B469" s="493" t="s">
        <v>774</v>
      </c>
      <c r="C469" s="219"/>
      <c r="D469" s="489"/>
      <c r="E469" s="313">
        <v>1</v>
      </c>
      <c r="F469" s="311">
        <v>2.4</v>
      </c>
      <c r="G469" s="312" t="s">
        <v>441</v>
      </c>
      <c r="H469" s="22">
        <f t="shared" si="32"/>
        <v>42.24</v>
      </c>
      <c r="I469" s="185">
        <v>17.600000000000001</v>
      </c>
      <c r="J469" s="26" t="s">
        <v>246</v>
      </c>
      <c r="K469" s="26"/>
      <c r="L469" s="1"/>
    </row>
    <row r="470" spans="1:12" s="15" customFormat="1" ht="26.4" outlineLevel="2" x14ac:dyDescent="0.25">
      <c r="A470" s="18"/>
      <c r="B470" s="493" t="s">
        <v>775</v>
      </c>
      <c r="C470" s="219"/>
      <c r="D470" s="489"/>
      <c r="E470" s="313">
        <v>1</v>
      </c>
      <c r="F470" s="311">
        <v>2.4</v>
      </c>
      <c r="G470" s="312" t="s">
        <v>441</v>
      </c>
      <c r="H470" s="22">
        <f t="shared" si="32"/>
        <v>42.24</v>
      </c>
      <c r="I470" s="185">
        <v>17.600000000000001</v>
      </c>
      <c r="J470" s="26" t="s">
        <v>246</v>
      </c>
      <c r="K470" s="26"/>
      <c r="L470" s="1"/>
    </row>
    <row r="471" spans="1:12" s="15" customFormat="1" ht="36" customHeight="1" outlineLevel="1" x14ac:dyDescent="0.25">
      <c r="A471" s="716" t="s">
        <v>777</v>
      </c>
      <c r="B471" s="717"/>
      <c r="C471" s="308"/>
      <c r="D471" s="308"/>
      <c r="E471" s="310" t="s">
        <v>57</v>
      </c>
      <c r="F471" s="684" t="s">
        <v>440</v>
      </c>
      <c r="G471" s="685"/>
      <c r="H471" s="48" t="s">
        <v>4</v>
      </c>
      <c r="I471" s="48" t="s">
        <v>442</v>
      </c>
      <c r="J471" s="287"/>
      <c r="K471" s="309"/>
      <c r="L471" s="1"/>
    </row>
    <row r="472" spans="1:12" s="15" customFormat="1" ht="13.2" outlineLevel="2" x14ac:dyDescent="0.25">
      <c r="A472" s="18"/>
      <c r="B472" s="382" t="s">
        <v>778</v>
      </c>
      <c r="C472" s="498" t="s">
        <v>749</v>
      </c>
      <c r="D472" s="489"/>
      <c r="E472" s="313">
        <v>1</v>
      </c>
      <c r="F472" s="311">
        <v>3</v>
      </c>
      <c r="G472" s="312" t="s">
        <v>441</v>
      </c>
      <c r="H472" s="22">
        <f t="shared" ref="H472:H475" si="33">I472*F472</f>
        <v>43.5</v>
      </c>
      <c r="I472" s="185">
        <v>14.5</v>
      </c>
      <c r="J472" s="26" t="s">
        <v>246</v>
      </c>
      <c r="K472" s="26"/>
      <c r="L472" s="1"/>
    </row>
    <row r="473" spans="1:12" s="15" customFormat="1" ht="13.2" outlineLevel="2" x14ac:dyDescent="0.25">
      <c r="A473" s="18"/>
      <c r="B473" s="382" t="s">
        <v>779</v>
      </c>
      <c r="C473" s="384"/>
      <c r="D473" s="489"/>
      <c r="E473" s="313">
        <v>1</v>
      </c>
      <c r="F473" s="311">
        <v>3</v>
      </c>
      <c r="G473" s="312" t="s">
        <v>441</v>
      </c>
      <c r="H473" s="22">
        <f t="shared" si="33"/>
        <v>44.7</v>
      </c>
      <c r="I473" s="185">
        <v>14.9</v>
      </c>
      <c r="J473" s="26" t="s">
        <v>246</v>
      </c>
      <c r="K473" s="26"/>
      <c r="L473" s="1"/>
    </row>
    <row r="474" spans="1:12" s="15" customFormat="1" ht="13.2" outlineLevel="2" x14ac:dyDescent="0.25">
      <c r="A474" s="18"/>
      <c r="B474" s="382" t="s">
        <v>780</v>
      </c>
      <c r="C474" s="498" t="s">
        <v>749</v>
      </c>
      <c r="D474" s="489"/>
      <c r="E474" s="313">
        <v>1</v>
      </c>
      <c r="F474" s="311">
        <v>3</v>
      </c>
      <c r="G474" s="312" t="s">
        <v>441</v>
      </c>
      <c r="H474" s="22">
        <f t="shared" si="33"/>
        <v>45.900000000000006</v>
      </c>
      <c r="I474" s="185">
        <v>15.3</v>
      </c>
      <c r="J474" s="26" t="s">
        <v>246</v>
      </c>
      <c r="K474" s="26"/>
      <c r="L474" s="1"/>
    </row>
    <row r="475" spans="1:12" s="15" customFormat="1" ht="13.2" outlineLevel="2" x14ac:dyDescent="0.25">
      <c r="A475" s="18"/>
      <c r="B475" s="493" t="s">
        <v>827</v>
      </c>
      <c r="C475" s="219"/>
      <c r="D475" s="489"/>
      <c r="E475" s="313">
        <v>1</v>
      </c>
      <c r="F475" s="311">
        <v>3</v>
      </c>
      <c r="G475" s="312" t="s">
        <v>441</v>
      </c>
      <c r="H475" s="22">
        <f t="shared" si="33"/>
        <v>47.099999999999994</v>
      </c>
      <c r="I475" s="185">
        <v>15.7</v>
      </c>
      <c r="J475" s="26" t="s">
        <v>246</v>
      </c>
      <c r="K475" s="26"/>
      <c r="L475" s="1"/>
    </row>
    <row r="476" spans="1:12" s="15" customFormat="1" ht="36" customHeight="1" outlineLevel="1" x14ac:dyDescent="0.25">
      <c r="A476" s="716" t="s">
        <v>782</v>
      </c>
      <c r="B476" s="717"/>
      <c r="C476" s="308"/>
      <c r="D476" s="308"/>
      <c r="E476" s="310" t="s">
        <v>57</v>
      </c>
      <c r="F476" s="684" t="s">
        <v>440</v>
      </c>
      <c r="G476" s="685"/>
      <c r="H476" s="48" t="s">
        <v>4</v>
      </c>
      <c r="I476" s="48" t="s">
        <v>442</v>
      </c>
      <c r="J476" s="287"/>
      <c r="K476" s="309"/>
      <c r="L476" s="1"/>
    </row>
    <row r="477" spans="1:12" s="15" customFormat="1" ht="13.2" outlineLevel="2" x14ac:dyDescent="0.25">
      <c r="A477" s="18"/>
      <c r="B477" s="493" t="s">
        <v>783</v>
      </c>
      <c r="C477" s="219"/>
      <c r="D477" s="489"/>
      <c r="E477" s="313">
        <v>1</v>
      </c>
      <c r="F477" s="311">
        <v>100</v>
      </c>
      <c r="G477" s="312" t="s">
        <v>58</v>
      </c>
      <c r="H477" s="22">
        <f t="shared" ref="H477:H478" si="34">I477*F477</f>
        <v>6659.9999999999991</v>
      </c>
      <c r="I477" s="185">
        <v>66.599999999999994</v>
      </c>
      <c r="J477" s="26" t="s">
        <v>246</v>
      </c>
      <c r="K477" s="26"/>
      <c r="L477" s="1"/>
    </row>
    <row r="478" spans="1:12" s="15" customFormat="1" ht="13.2" outlineLevel="2" x14ac:dyDescent="0.25">
      <c r="A478" s="18"/>
      <c r="B478" s="493" t="s">
        <v>784</v>
      </c>
      <c r="C478" s="219"/>
      <c r="D478" s="489"/>
      <c r="E478" s="313">
        <v>1</v>
      </c>
      <c r="F478" s="311">
        <v>20</v>
      </c>
      <c r="G478" s="312" t="s">
        <v>58</v>
      </c>
      <c r="H478" s="22">
        <f t="shared" si="34"/>
        <v>1332</v>
      </c>
      <c r="I478" s="185">
        <v>66.599999999999994</v>
      </c>
      <c r="J478" s="26" t="s">
        <v>246</v>
      </c>
      <c r="K478" s="26"/>
      <c r="L478" s="1"/>
    </row>
    <row r="479" spans="1:12" s="40" customFormat="1" ht="15.6" x14ac:dyDescent="0.25">
      <c r="A479" s="526"/>
      <c r="B479" s="526"/>
      <c r="C479" s="453"/>
      <c r="D479" s="179"/>
      <c r="E479" s="179"/>
      <c r="F479" s="236"/>
      <c r="G479" s="237"/>
      <c r="H479" s="237"/>
      <c r="I479" s="180"/>
      <c r="J479" s="182"/>
      <c r="K479" s="182"/>
      <c r="L479" s="1"/>
    </row>
    <row r="480" spans="1:12" s="15" customFormat="1" ht="27.75" customHeight="1" x14ac:dyDescent="0.25">
      <c r="A480" s="526"/>
      <c r="B480" s="526"/>
      <c r="C480" s="453"/>
      <c r="D480" s="179"/>
      <c r="E480" s="230"/>
      <c r="F480" s="235" t="s">
        <v>4</v>
      </c>
      <c r="G480" s="235" t="s">
        <v>57</v>
      </c>
      <c r="H480" s="235" t="s">
        <v>4</v>
      </c>
      <c r="I480" s="235" t="s">
        <v>69</v>
      </c>
      <c r="J480" s="182"/>
      <c r="K480" s="182"/>
      <c r="L480" s="1"/>
    </row>
    <row r="481" spans="1:12" s="15" customFormat="1" ht="26.4" outlineLevel="1" x14ac:dyDescent="0.25">
      <c r="A481" s="55"/>
      <c r="B481" s="75" t="s">
        <v>323</v>
      </c>
      <c r="C481" s="489"/>
      <c r="D481" s="484" t="s">
        <v>8</v>
      </c>
      <c r="E481" s="488" t="s">
        <v>67</v>
      </c>
      <c r="F481" s="113" t="s">
        <v>75</v>
      </c>
      <c r="G481" s="113" t="s">
        <v>66</v>
      </c>
      <c r="H481" s="185">
        <v>368</v>
      </c>
      <c r="I481" s="87"/>
      <c r="J481" s="25" t="s">
        <v>246</v>
      </c>
      <c r="K481" s="26">
        <v>18</v>
      </c>
      <c r="L481" s="1"/>
    </row>
    <row r="482" spans="1:12" s="15" customFormat="1" ht="36" customHeight="1" x14ac:dyDescent="0.25">
      <c r="A482" s="712" t="s">
        <v>828</v>
      </c>
      <c r="B482" s="713"/>
      <c r="C482" s="326"/>
      <c r="D482" s="326"/>
      <c r="E482" s="327" t="s">
        <v>57</v>
      </c>
      <c r="F482" s="714" t="s">
        <v>440</v>
      </c>
      <c r="G482" s="715"/>
      <c r="H482" s="328" t="s">
        <v>4</v>
      </c>
      <c r="I482" s="328" t="s">
        <v>442</v>
      </c>
      <c r="J482" s="329"/>
      <c r="K482" s="330"/>
      <c r="L482" s="1"/>
    </row>
    <row r="483" spans="1:12" s="15" customFormat="1" ht="13.2" outlineLevel="1" x14ac:dyDescent="0.25">
      <c r="A483" s="18"/>
      <c r="B483" s="493" t="s">
        <v>829</v>
      </c>
      <c r="C483" s="219"/>
      <c r="D483" s="489"/>
      <c r="E483" s="315">
        <v>1</v>
      </c>
      <c r="F483" s="311">
        <v>1</v>
      </c>
      <c r="G483" s="312" t="s">
        <v>781</v>
      </c>
      <c r="H483" s="22">
        <f t="shared" ref="H483:H497" si="35">I483*F483</f>
        <v>141.5</v>
      </c>
      <c r="I483" s="185">
        <v>141.5</v>
      </c>
      <c r="J483" s="26" t="s">
        <v>246</v>
      </c>
      <c r="K483" s="26"/>
      <c r="L483" s="1"/>
    </row>
    <row r="484" spans="1:12" s="15" customFormat="1" ht="13.2" outlineLevel="1" x14ac:dyDescent="0.25">
      <c r="A484" s="18"/>
      <c r="B484" s="493" t="s">
        <v>830</v>
      </c>
      <c r="C484" s="219"/>
      <c r="D484" s="489"/>
      <c r="E484" s="315">
        <v>1</v>
      </c>
      <c r="F484" s="311">
        <v>1</v>
      </c>
      <c r="G484" s="312" t="s">
        <v>781</v>
      </c>
      <c r="H484" s="22">
        <f t="shared" si="35"/>
        <v>141.5</v>
      </c>
      <c r="I484" s="185">
        <v>141.5</v>
      </c>
      <c r="J484" s="26" t="s">
        <v>246</v>
      </c>
      <c r="K484" s="26"/>
      <c r="L484" s="1"/>
    </row>
    <row r="485" spans="1:12" s="15" customFormat="1" ht="13.2" outlineLevel="1" x14ac:dyDescent="0.25">
      <c r="A485" s="18"/>
      <c r="B485" s="493" t="s">
        <v>831</v>
      </c>
      <c r="C485" s="219"/>
      <c r="D485" s="489"/>
      <c r="E485" s="315">
        <v>1</v>
      </c>
      <c r="F485" s="311">
        <v>1</v>
      </c>
      <c r="G485" s="312" t="s">
        <v>781</v>
      </c>
      <c r="H485" s="22">
        <f t="shared" si="35"/>
        <v>141.5</v>
      </c>
      <c r="I485" s="185">
        <v>141.5</v>
      </c>
      <c r="J485" s="26" t="s">
        <v>246</v>
      </c>
      <c r="K485" s="26"/>
      <c r="L485" s="1"/>
    </row>
    <row r="486" spans="1:12" s="15" customFormat="1" ht="13.2" outlineLevel="1" x14ac:dyDescent="0.25">
      <c r="A486" s="18"/>
      <c r="B486" s="493" t="s">
        <v>900</v>
      </c>
      <c r="C486" s="219"/>
      <c r="D486" s="489"/>
      <c r="E486" s="314">
        <v>1</v>
      </c>
      <c r="F486" s="311">
        <v>1</v>
      </c>
      <c r="G486" s="312" t="s">
        <v>66</v>
      </c>
      <c r="H486" s="22">
        <f t="shared" si="35"/>
        <v>187.2</v>
      </c>
      <c r="I486" s="185">
        <v>187.2</v>
      </c>
      <c r="J486" s="26" t="s">
        <v>246</v>
      </c>
      <c r="K486" s="26"/>
      <c r="L486" s="1"/>
    </row>
    <row r="487" spans="1:12" s="15" customFormat="1" ht="13.2" outlineLevel="1" x14ac:dyDescent="0.25">
      <c r="A487" s="18"/>
      <c r="B487" s="493" t="s">
        <v>901</v>
      </c>
      <c r="C487" s="219"/>
      <c r="D487" s="489"/>
      <c r="E487" s="314">
        <v>1</v>
      </c>
      <c r="F487" s="311">
        <v>1</v>
      </c>
      <c r="G487" s="312" t="s">
        <v>66</v>
      </c>
      <c r="H487" s="22">
        <f t="shared" si="35"/>
        <v>187.2</v>
      </c>
      <c r="I487" s="185">
        <v>187.2</v>
      </c>
      <c r="J487" s="26" t="s">
        <v>246</v>
      </c>
      <c r="K487" s="26"/>
      <c r="L487" s="1"/>
    </row>
    <row r="488" spans="1:12" s="15" customFormat="1" ht="15.6" customHeight="1" outlineLevel="1" x14ac:dyDescent="0.25">
      <c r="A488" s="18"/>
      <c r="B488" s="493" t="s">
        <v>902</v>
      </c>
      <c r="C488" s="219"/>
      <c r="D488" s="489"/>
      <c r="E488" s="314">
        <v>1</v>
      </c>
      <c r="F488" s="311">
        <v>1</v>
      </c>
      <c r="G488" s="312" t="s">
        <v>66</v>
      </c>
      <c r="H488" s="22">
        <f t="shared" si="35"/>
        <v>187.2</v>
      </c>
      <c r="I488" s="185">
        <v>187.2</v>
      </c>
      <c r="J488" s="26" t="s">
        <v>246</v>
      </c>
      <c r="K488" s="26"/>
      <c r="L488" s="1"/>
    </row>
    <row r="489" spans="1:12" s="15" customFormat="1" ht="15.6" customHeight="1" outlineLevel="1" x14ac:dyDescent="0.25">
      <c r="A489" s="18"/>
      <c r="B489" s="493" t="s">
        <v>903</v>
      </c>
      <c r="C489" s="219"/>
      <c r="D489" s="489"/>
      <c r="E489" s="314">
        <v>1</v>
      </c>
      <c r="F489" s="311">
        <v>1</v>
      </c>
      <c r="G489" s="312" t="s">
        <v>66</v>
      </c>
      <c r="H489" s="22">
        <f t="shared" si="35"/>
        <v>193.6</v>
      </c>
      <c r="I489" s="185">
        <v>193.6</v>
      </c>
      <c r="J489" s="26" t="s">
        <v>246</v>
      </c>
      <c r="K489" s="26"/>
      <c r="L489" s="1"/>
    </row>
    <row r="490" spans="1:12" s="15" customFormat="1" ht="15.6" customHeight="1" outlineLevel="1" x14ac:dyDescent="0.25">
      <c r="A490" s="18"/>
      <c r="B490" s="493" t="s">
        <v>904</v>
      </c>
      <c r="C490" s="219"/>
      <c r="D490" s="489"/>
      <c r="E490" s="314">
        <v>1</v>
      </c>
      <c r="F490" s="311">
        <v>1</v>
      </c>
      <c r="G490" s="312" t="s">
        <v>66</v>
      </c>
      <c r="H490" s="22">
        <f t="shared" si="35"/>
        <v>193.6</v>
      </c>
      <c r="I490" s="185">
        <v>193.6</v>
      </c>
      <c r="J490" s="26" t="s">
        <v>246</v>
      </c>
      <c r="K490" s="26"/>
      <c r="L490" s="1"/>
    </row>
    <row r="491" spans="1:12" s="15" customFormat="1" ht="15.6" customHeight="1" outlineLevel="1" x14ac:dyDescent="0.25">
      <c r="A491" s="18"/>
      <c r="B491" s="493" t="s">
        <v>905</v>
      </c>
      <c r="C491" s="219"/>
      <c r="D491" s="489"/>
      <c r="E491" s="314">
        <v>1</v>
      </c>
      <c r="F491" s="311">
        <v>1</v>
      </c>
      <c r="G491" s="312" t="s">
        <v>66</v>
      </c>
      <c r="H491" s="22">
        <f t="shared" si="35"/>
        <v>193.6</v>
      </c>
      <c r="I491" s="185">
        <v>193.6</v>
      </c>
      <c r="J491" s="26" t="s">
        <v>246</v>
      </c>
      <c r="K491" s="26"/>
      <c r="L491" s="1"/>
    </row>
    <row r="492" spans="1:12" s="15" customFormat="1" ht="15.6" customHeight="1" outlineLevel="1" x14ac:dyDescent="0.25">
      <c r="A492" s="18"/>
      <c r="B492" s="493" t="s">
        <v>832</v>
      </c>
      <c r="C492" s="219"/>
      <c r="D492" s="489"/>
      <c r="E492" s="314">
        <v>1</v>
      </c>
      <c r="F492" s="311">
        <v>1</v>
      </c>
      <c r="G492" s="312" t="s">
        <v>66</v>
      </c>
      <c r="H492" s="22">
        <f t="shared" si="35"/>
        <v>26.6</v>
      </c>
      <c r="I492" s="185">
        <v>26.6</v>
      </c>
      <c r="J492" s="26" t="s">
        <v>246</v>
      </c>
      <c r="K492" s="26"/>
      <c r="L492" s="1"/>
    </row>
    <row r="493" spans="1:12" s="15" customFormat="1" ht="15.6" customHeight="1" outlineLevel="1" x14ac:dyDescent="0.25">
      <c r="A493" s="18"/>
      <c r="B493" s="493" t="s">
        <v>833</v>
      </c>
      <c r="C493" s="219"/>
      <c r="D493" s="489"/>
      <c r="E493" s="314">
        <v>1</v>
      </c>
      <c r="F493" s="311">
        <v>1</v>
      </c>
      <c r="G493" s="312" t="s">
        <v>66</v>
      </c>
      <c r="H493" s="22">
        <f t="shared" si="35"/>
        <v>26.6</v>
      </c>
      <c r="I493" s="185">
        <v>26.6</v>
      </c>
      <c r="J493" s="26" t="s">
        <v>246</v>
      </c>
      <c r="K493" s="26"/>
      <c r="L493" s="1"/>
    </row>
    <row r="494" spans="1:12" s="15" customFormat="1" ht="15.6" customHeight="1" outlineLevel="1" x14ac:dyDescent="0.25">
      <c r="A494" s="18"/>
      <c r="B494" s="493" t="s">
        <v>834</v>
      </c>
      <c r="C494" s="219"/>
      <c r="D494" s="489"/>
      <c r="E494" s="314">
        <v>1</v>
      </c>
      <c r="F494" s="311">
        <v>1</v>
      </c>
      <c r="G494" s="312" t="s">
        <v>66</v>
      </c>
      <c r="H494" s="22">
        <f t="shared" si="35"/>
        <v>26.6</v>
      </c>
      <c r="I494" s="185">
        <v>26.6</v>
      </c>
      <c r="J494" s="26" t="s">
        <v>246</v>
      </c>
      <c r="K494" s="26"/>
      <c r="L494" s="1"/>
    </row>
    <row r="495" spans="1:12" s="15" customFormat="1" ht="15.6" customHeight="1" outlineLevel="1" x14ac:dyDescent="0.25">
      <c r="A495" s="18"/>
      <c r="B495" s="493" t="s">
        <v>1081</v>
      </c>
      <c r="C495" s="219"/>
      <c r="D495" s="489"/>
      <c r="E495" s="314">
        <v>1</v>
      </c>
      <c r="F495" s="311">
        <v>1</v>
      </c>
      <c r="G495" s="312" t="s">
        <v>66</v>
      </c>
      <c r="H495" s="22">
        <f t="shared" si="35"/>
        <v>374.5</v>
      </c>
      <c r="I495" s="185">
        <v>374.5</v>
      </c>
      <c r="J495" s="26" t="s">
        <v>246</v>
      </c>
      <c r="K495" s="26"/>
      <c r="L495" s="1"/>
    </row>
    <row r="496" spans="1:12" s="15" customFormat="1" ht="15.6" customHeight="1" outlineLevel="1" x14ac:dyDescent="0.25">
      <c r="A496" s="18"/>
      <c r="B496" s="493" t="s">
        <v>1082</v>
      </c>
      <c r="C496" s="219"/>
      <c r="D496" s="489"/>
      <c r="E496" s="314">
        <v>1</v>
      </c>
      <c r="F496" s="311">
        <v>1</v>
      </c>
      <c r="G496" s="312" t="s">
        <v>66</v>
      </c>
      <c r="H496" s="22">
        <f t="shared" si="35"/>
        <v>193.6</v>
      </c>
      <c r="I496" s="185">
        <v>193.6</v>
      </c>
      <c r="J496" s="26" t="s">
        <v>246</v>
      </c>
      <c r="K496" s="26"/>
      <c r="L496" s="1"/>
    </row>
    <row r="497" spans="1:12" s="15" customFormat="1" ht="15.6" customHeight="1" outlineLevel="1" x14ac:dyDescent="0.25">
      <c r="A497" s="18"/>
      <c r="B497" s="493" t="s">
        <v>1083</v>
      </c>
      <c r="C497" s="219"/>
      <c r="D497" s="489"/>
      <c r="E497" s="314">
        <v>1</v>
      </c>
      <c r="F497" s="311">
        <v>1</v>
      </c>
      <c r="G497" s="312" t="s">
        <v>66</v>
      </c>
      <c r="H497" s="22">
        <f t="shared" si="35"/>
        <v>26.6</v>
      </c>
      <c r="I497" s="185">
        <v>26.6</v>
      </c>
      <c r="J497" s="26" t="s">
        <v>246</v>
      </c>
      <c r="K497" s="26"/>
      <c r="L497" s="1"/>
    </row>
    <row r="498" spans="1:12" ht="15" customHeight="1" x14ac:dyDescent="0.25">
      <c r="A498" s="166"/>
      <c r="B498" s="165"/>
      <c r="D498" s="166"/>
      <c r="E498" s="166"/>
      <c r="F498" s="166"/>
      <c r="G498" s="172"/>
      <c r="H498" s="170"/>
      <c r="I498" s="165"/>
      <c r="J498" s="126"/>
      <c r="K498" s="126"/>
      <c r="L498" s="126"/>
    </row>
    <row r="499" spans="1:12" ht="15" customHeight="1" x14ac:dyDescent="0.25">
      <c r="A499" s="6" t="s">
        <v>382</v>
      </c>
      <c r="B499" s="224"/>
      <c r="D499" s="166"/>
      <c r="E499" s="166"/>
      <c r="F499" s="166"/>
      <c r="G499" s="172"/>
      <c r="H499" s="170"/>
      <c r="I499" s="165"/>
      <c r="J499" s="126"/>
      <c r="K499" s="126"/>
      <c r="L499" s="126"/>
    </row>
    <row r="500" spans="1:12" ht="15" customHeight="1" x14ac:dyDescent="0.25">
      <c r="B500" s="225">
        <v>549438170</v>
      </c>
      <c r="D500" s="126"/>
      <c r="E500" s="126"/>
      <c r="F500" s="126"/>
      <c r="G500" s="127"/>
      <c r="H500" s="128"/>
      <c r="I500" s="2"/>
      <c r="J500" s="126"/>
      <c r="K500" s="126"/>
      <c r="L500" s="126"/>
    </row>
    <row r="501" spans="1:12" ht="15" customHeight="1" x14ac:dyDescent="0.25">
      <c r="B501" s="748" t="s">
        <v>1224</v>
      </c>
      <c r="D501" s="126"/>
      <c r="E501" s="126"/>
      <c r="F501" s="126"/>
      <c r="G501" s="127"/>
      <c r="H501" s="128"/>
      <c r="I501" s="2"/>
      <c r="J501" s="126"/>
      <c r="K501" s="126"/>
      <c r="L501" s="126"/>
    </row>
    <row r="502" spans="1:12" ht="15" customHeight="1" x14ac:dyDescent="0.25">
      <c r="A502" s="126"/>
      <c r="B502" s="2"/>
      <c r="D502" s="126"/>
      <c r="E502" s="126"/>
      <c r="F502" s="126"/>
      <c r="G502" s="127"/>
      <c r="H502" s="128"/>
      <c r="I502" s="2"/>
      <c r="J502" s="126"/>
      <c r="K502" s="126"/>
      <c r="L502" s="126"/>
    </row>
    <row r="503" spans="1:12" ht="15" customHeight="1" x14ac:dyDescent="0.25">
      <c r="A503" s="126"/>
      <c r="B503" s="2"/>
      <c r="D503" s="126"/>
      <c r="E503" s="126"/>
      <c r="F503" s="126"/>
      <c r="G503" s="127"/>
      <c r="H503" s="128"/>
      <c r="I503" s="2"/>
      <c r="J503" s="126"/>
      <c r="K503" s="126"/>
      <c r="L503" s="126"/>
    </row>
  </sheetData>
  <sheetProtection formatCells="0" formatColumns="0" formatRows="0" insertColumns="0" insertRows="0" insertHyperlinks="0" deleteColumns="0" deleteRows="0" sort="0" autoFilter="0" pivotTables="0"/>
  <autoFilter ref="A3:L3" xr:uid="{452242E3-CC65-43E3-BA0C-5A3C3B8C4D81}">
    <filterColumn colId="0" showButton="0"/>
    <filterColumn colId="5" showButton="0"/>
    <filterColumn colId="7" showButton="0"/>
  </autoFilter>
  <mergeCells count="112">
    <mergeCell ref="J2:J3"/>
    <mergeCell ref="A2:B3"/>
    <mergeCell ref="C2:C3"/>
    <mergeCell ref="D2:D3"/>
    <mergeCell ref="E2:E3"/>
    <mergeCell ref="F2:G3"/>
    <mergeCell ref="H2:I3"/>
    <mergeCell ref="A6:B6"/>
    <mergeCell ref="H7:I7"/>
    <mergeCell ref="H8:I8"/>
    <mergeCell ref="H9:I9"/>
    <mergeCell ref="H10:I10"/>
    <mergeCell ref="H11:I11"/>
    <mergeCell ref="A5:B5"/>
    <mergeCell ref="F5:G5"/>
    <mergeCell ref="A4:B4"/>
    <mergeCell ref="A19:B19"/>
    <mergeCell ref="F19:G19"/>
    <mergeCell ref="A49:B49"/>
    <mergeCell ref="F49:G49"/>
    <mergeCell ref="A18:B18"/>
    <mergeCell ref="F18:G18"/>
    <mergeCell ref="H12:I12"/>
    <mergeCell ref="H13:I13"/>
    <mergeCell ref="H14:I14"/>
    <mergeCell ref="H15:I15"/>
    <mergeCell ref="H16:I16"/>
    <mergeCell ref="H17:I17"/>
    <mergeCell ref="A71:B71"/>
    <mergeCell ref="F71:G71"/>
    <mergeCell ref="A73:B73"/>
    <mergeCell ref="F73:G73"/>
    <mergeCell ref="A78:B78"/>
    <mergeCell ref="F78:G78"/>
    <mergeCell ref="A58:B58"/>
    <mergeCell ref="F58:G58"/>
    <mergeCell ref="A61:B61"/>
    <mergeCell ref="F61:G61"/>
    <mergeCell ref="A68:B68"/>
    <mergeCell ref="F68:G68"/>
    <mergeCell ref="A111:B111"/>
    <mergeCell ref="F111:G111"/>
    <mergeCell ref="A114:B114"/>
    <mergeCell ref="F114:G114"/>
    <mergeCell ref="A119:B119"/>
    <mergeCell ref="F119:G119"/>
    <mergeCell ref="A85:B85"/>
    <mergeCell ref="F85:G85"/>
    <mergeCell ref="A89:B89"/>
    <mergeCell ref="F89:G89"/>
    <mergeCell ref="A104:B104"/>
    <mergeCell ref="F104:G104"/>
    <mergeCell ref="A167:B167"/>
    <mergeCell ref="F167:G167"/>
    <mergeCell ref="A175:B175"/>
    <mergeCell ref="F175:G175"/>
    <mergeCell ref="A191:B191"/>
    <mergeCell ref="F191:G191"/>
    <mergeCell ref="A139:B139"/>
    <mergeCell ref="F139:G139"/>
    <mergeCell ref="A158:B158"/>
    <mergeCell ref="F158:G158"/>
    <mergeCell ref="A163:B163"/>
    <mergeCell ref="F163:G163"/>
    <mergeCell ref="A227:B227"/>
    <mergeCell ref="F227:G227"/>
    <mergeCell ref="A243:B243"/>
    <mergeCell ref="F243:G243"/>
    <mergeCell ref="A258:B258"/>
    <mergeCell ref="F258:G258"/>
    <mergeCell ref="A199:B199"/>
    <mergeCell ref="F199:G199"/>
    <mergeCell ref="A216:B216"/>
    <mergeCell ref="F216:G216"/>
    <mergeCell ref="A222:B222"/>
    <mergeCell ref="F222:G222"/>
    <mergeCell ref="A307:B307"/>
    <mergeCell ref="F307:G307"/>
    <mergeCell ref="A324:B324"/>
    <mergeCell ref="F324:G324"/>
    <mergeCell ref="A341:B341"/>
    <mergeCell ref="F341:G341"/>
    <mergeCell ref="A271:B271"/>
    <mergeCell ref="F271:G271"/>
    <mergeCell ref="A283:B283"/>
    <mergeCell ref="F283:G283"/>
    <mergeCell ref="A290:B290"/>
    <mergeCell ref="F290:G290"/>
    <mergeCell ref="A418:B418"/>
    <mergeCell ref="F418:G418"/>
    <mergeCell ref="A430:B430"/>
    <mergeCell ref="F430:G430"/>
    <mergeCell ref="A450:B450"/>
    <mergeCell ref="F450:G450"/>
    <mergeCell ref="A351:B351"/>
    <mergeCell ref="F351:G351"/>
    <mergeCell ref="A380:B380"/>
    <mergeCell ref="F380:G380"/>
    <mergeCell ref="A399:B399"/>
    <mergeCell ref="F399:G399"/>
    <mergeCell ref="A482:B482"/>
    <mergeCell ref="F482:G482"/>
    <mergeCell ref="A480:B480"/>
    <mergeCell ref="A479:B479"/>
    <mergeCell ref="A476:B476"/>
    <mergeCell ref="F476:G476"/>
    <mergeCell ref="A454:B454"/>
    <mergeCell ref="F454:G454"/>
    <mergeCell ref="A461:B461"/>
    <mergeCell ref="F461:G461"/>
    <mergeCell ref="A471:B471"/>
    <mergeCell ref="F471:G471"/>
  </mergeCells>
  <conditionalFormatting sqref="K498:K1048576">
    <cfRule type="containsText" dxfId="0" priority="33" operator="containsText" text="NE">
      <formula>NOT(ISERROR(SEARCH("NE",K498)))</formula>
    </cfRule>
  </conditionalFormatting>
  <hyperlinks>
    <hyperlink ref="B501" r:id="rId1" xr:uid="{79BEA6B4-260E-40BA-BA01-B27552894A22}"/>
  </hyperlinks>
  <printOptions horizontalCentered="1"/>
  <pageMargins left="0.47244094488188981" right="0.23622047244094491" top="0.35433070866141736" bottom="0.19685039370078741" header="0.31496062992125984" footer="0.31496062992125984"/>
  <pageSetup paperSize="9" scale="46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013A-DC88-4E5C-9EFB-EE7805A11D32}">
  <sheetPr>
    <tabColor theme="4" tint="-0.249977111117893"/>
    <outlinePr summaryBelow="0"/>
    <pageSetUpPr fitToPage="1"/>
  </sheetPr>
  <dimension ref="A1:Q84"/>
  <sheetViews>
    <sheetView showGridLines="0" zoomScale="70" zoomScaleNormal="70" zoomScaleSheetLayoutView="40" workbookViewId="0">
      <pane xSplit="5" ySplit="3" topLeftCell="F62" activePane="bottomRight" state="frozenSplit"/>
      <selection pane="topRight" activeCell="F1" sqref="F1"/>
      <selection pane="bottomLeft" activeCell="A8" sqref="A8"/>
      <selection pane="bottomRight" activeCell="E83" sqref="E83"/>
    </sheetView>
  </sheetViews>
  <sheetFormatPr defaultColWidth="9.109375" defaultRowHeight="15" customHeight="1" outlineLevelRow="2" outlineLevelCol="1" x14ac:dyDescent="0.25"/>
  <cols>
    <col min="1" max="1" width="3.5546875" style="1" customWidth="1"/>
    <col min="2" max="2" width="23.5546875" style="2" hidden="1" customWidth="1" outlineLevel="1"/>
    <col min="3" max="3" width="26.6640625" style="2" hidden="1" customWidth="1" outlineLevel="1"/>
    <col min="4" max="4" width="6.44140625" style="2" customWidth="1" collapsed="1"/>
    <col min="5" max="5" width="58.5546875" style="132" customWidth="1"/>
    <col min="6" max="6" width="35.33203125" style="221" customWidth="1"/>
    <col min="7" max="7" width="19.33203125" style="3" customWidth="1" outlineLevel="1"/>
    <col min="8" max="8" width="26.44140625" style="3" customWidth="1" outlineLevel="1"/>
    <col min="9" max="9" width="19.33203125" style="3" customWidth="1" outlineLevel="1"/>
    <col min="10" max="10" width="11.6640625" style="4" customWidth="1" outlineLevel="1"/>
    <col min="11" max="11" width="9.88671875" style="5" customWidth="1"/>
    <col min="12" max="12" width="9.88671875" style="1" customWidth="1"/>
    <col min="13" max="16384" width="9.109375" style="1"/>
  </cols>
  <sheetData>
    <row r="1" spans="1:12" ht="56.25" customHeight="1" x14ac:dyDescent="0.25">
      <c r="D1" s="177" t="s">
        <v>1184</v>
      </c>
      <c r="E1" s="164"/>
      <c r="F1" s="450"/>
      <c r="K1" s="178"/>
    </row>
    <row r="2" spans="1:12" ht="43.2" customHeight="1" x14ac:dyDescent="0.25">
      <c r="A2" s="163"/>
      <c r="B2" s="667" t="s">
        <v>0</v>
      </c>
      <c r="C2" s="669" t="s">
        <v>1</v>
      </c>
      <c r="D2" s="671" t="s">
        <v>2</v>
      </c>
      <c r="E2" s="671"/>
      <c r="F2" s="742" t="s">
        <v>341</v>
      </c>
      <c r="G2" s="743"/>
      <c r="H2" s="743"/>
      <c r="I2" s="743"/>
      <c r="J2" s="744"/>
      <c r="K2" s="676" t="s">
        <v>280</v>
      </c>
      <c r="L2" s="676"/>
    </row>
    <row r="3" spans="1:12" ht="39.6" customHeight="1" x14ac:dyDescent="0.25">
      <c r="A3" s="163"/>
      <c r="B3" s="668"/>
      <c r="C3" s="670"/>
      <c r="D3" s="672"/>
      <c r="E3" s="672"/>
      <c r="F3" s="745"/>
      <c r="G3" s="746"/>
      <c r="H3" s="746"/>
      <c r="I3" s="746"/>
      <c r="J3" s="747"/>
      <c r="K3" s="677"/>
      <c r="L3" s="677"/>
    </row>
    <row r="4" spans="1:12" s="15" customFormat="1" ht="27.75" customHeight="1" x14ac:dyDescent="0.25">
      <c r="A4" s="487"/>
      <c r="B4" s="335"/>
      <c r="C4" s="336"/>
      <c r="D4" s="337" t="s">
        <v>1134</v>
      </c>
      <c r="E4" s="336"/>
      <c r="F4" s="455"/>
      <c r="G4" s="331"/>
      <c r="H4" s="332"/>
      <c r="I4" s="333"/>
      <c r="J4" s="334" t="s">
        <v>57</v>
      </c>
      <c r="K4" s="724" t="s">
        <v>1086</v>
      </c>
      <c r="L4" s="725"/>
    </row>
    <row r="5" spans="1:12" s="15" customFormat="1" ht="26.4" customHeight="1" outlineLevel="1" x14ac:dyDescent="0.25">
      <c r="A5" s="487"/>
      <c r="B5" s="474"/>
      <c r="C5" s="475"/>
      <c r="D5" s="486"/>
      <c r="E5" s="583" t="s">
        <v>837</v>
      </c>
      <c r="F5" s="473" t="s">
        <v>1177</v>
      </c>
      <c r="G5" s="456"/>
      <c r="H5" s="457"/>
      <c r="I5" s="458"/>
      <c r="J5" s="111" t="s">
        <v>1135</v>
      </c>
      <c r="K5" s="738">
        <v>350</v>
      </c>
      <c r="L5" s="738"/>
    </row>
    <row r="6" spans="1:12" s="15" customFormat="1" ht="26.4" customHeight="1" outlineLevel="1" x14ac:dyDescent="0.25">
      <c r="A6" s="487"/>
      <c r="B6" s="476"/>
      <c r="C6" s="477"/>
      <c r="D6" s="479"/>
      <c r="E6" s="736"/>
      <c r="F6" s="473" t="s">
        <v>1178</v>
      </c>
      <c r="G6" s="456"/>
      <c r="H6" s="457"/>
      <c r="I6" s="458"/>
      <c r="J6" s="111" t="s">
        <v>1135</v>
      </c>
      <c r="K6" s="738">
        <v>350</v>
      </c>
      <c r="L6" s="738"/>
    </row>
    <row r="7" spans="1:12" s="15" customFormat="1" ht="26.4" customHeight="1" outlineLevel="1" x14ac:dyDescent="0.25">
      <c r="A7" s="487"/>
      <c r="B7" s="83"/>
      <c r="C7" s="84"/>
      <c r="D7" s="480"/>
      <c r="E7" s="585"/>
      <c r="F7" s="473" t="s">
        <v>1125</v>
      </c>
      <c r="G7" s="456"/>
      <c r="H7" s="457"/>
      <c r="I7" s="458"/>
      <c r="J7" s="111" t="s">
        <v>1135</v>
      </c>
      <c r="K7" s="738">
        <v>400</v>
      </c>
      <c r="L7" s="738"/>
    </row>
    <row r="8" spans="1:12" s="15" customFormat="1" ht="26.4" customHeight="1" outlineLevel="1" x14ac:dyDescent="0.25">
      <c r="A8" s="487"/>
      <c r="B8" s="417"/>
      <c r="C8" s="416"/>
      <c r="D8" s="18"/>
      <c r="E8" s="485" t="s">
        <v>1120</v>
      </c>
      <c r="F8" s="473" t="s">
        <v>1150</v>
      </c>
      <c r="G8" s="456"/>
      <c r="H8" s="457"/>
      <c r="I8" s="458"/>
      <c r="J8" s="111" t="s">
        <v>1135</v>
      </c>
      <c r="K8" s="738">
        <v>900</v>
      </c>
      <c r="L8" s="738"/>
    </row>
    <row r="9" spans="1:12" s="15" customFormat="1" ht="26.4" customHeight="1" outlineLevel="1" x14ac:dyDescent="0.25">
      <c r="A9" s="487"/>
      <c r="B9" s="417"/>
      <c r="C9" s="416"/>
      <c r="D9" s="18"/>
      <c r="E9" s="485" t="s">
        <v>1121</v>
      </c>
      <c r="F9" s="473" t="s">
        <v>1151</v>
      </c>
      <c r="G9" s="456"/>
      <c r="H9" s="457"/>
      <c r="I9" s="458"/>
      <c r="J9" s="111" t="s">
        <v>1135</v>
      </c>
      <c r="K9" s="738">
        <v>500</v>
      </c>
      <c r="L9" s="738"/>
    </row>
    <row r="10" spans="1:12" s="15" customFormat="1" ht="26.4" customHeight="1" outlineLevel="1" x14ac:dyDescent="0.25">
      <c r="A10" s="487"/>
      <c r="B10" s="417"/>
      <c r="C10" s="416"/>
      <c r="D10" s="18"/>
      <c r="E10" s="485" t="s">
        <v>1122</v>
      </c>
      <c r="F10" s="473" t="s">
        <v>1152</v>
      </c>
      <c r="G10" s="456"/>
      <c r="H10" s="457"/>
      <c r="I10" s="458"/>
      <c r="J10" s="111" t="s">
        <v>1135</v>
      </c>
      <c r="K10" s="738">
        <v>500</v>
      </c>
      <c r="L10" s="738"/>
    </row>
    <row r="11" spans="1:12" s="15" customFormat="1" ht="26.4" customHeight="1" outlineLevel="1" x14ac:dyDescent="0.25">
      <c r="A11" s="487"/>
      <c r="B11" s="417"/>
      <c r="C11" s="416"/>
      <c r="D11" s="18"/>
      <c r="E11" s="485" t="s">
        <v>838</v>
      </c>
      <c r="F11" s="473" t="s">
        <v>1153</v>
      </c>
      <c r="G11" s="456"/>
      <c r="H11" s="457"/>
      <c r="I11" s="458"/>
      <c r="J11" s="111" t="s">
        <v>1135</v>
      </c>
      <c r="K11" s="738">
        <v>700</v>
      </c>
      <c r="L11" s="738"/>
    </row>
    <row r="12" spans="1:12" s="15" customFormat="1" ht="26.4" customHeight="1" outlineLevel="1" x14ac:dyDescent="0.25">
      <c r="A12" s="487"/>
      <c r="B12" s="417"/>
      <c r="C12" s="416"/>
      <c r="D12" s="18"/>
      <c r="E12" s="485" t="s">
        <v>1126</v>
      </c>
      <c r="F12" s="473" t="s">
        <v>1154</v>
      </c>
      <c r="G12" s="456"/>
      <c r="H12" s="457"/>
      <c r="I12" s="458"/>
      <c r="J12" s="111" t="s">
        <v>1135</v>
      </c>
      <c r="K12" s="738">
        <v>800</v>
      </c>
      <c r="L12" s="738"/>
    </row>
    <row r="13" spans="1:12" s="15" customFormat="1" ht="27.75" customHeight="1" x14ac:dyDescent="0.25">
      <c r="A13" s="487"/>
      <c r="B13" s="335"/>
      <c r="C13" s="336"/>
      <c r="D13" s="337" t="s">
        <v>839</v>
      </c>
      <c r="E13" s="336"/>
      <c r="F13" s="455"/>
      <c r="G13" s="461"/>
      <c r="H13" s="332"/>
      <c r="I13" s="333"/>
      <c r="J13" s="334" t="s">
        <v>57</v>
      </c>
      <c r="K13" s="724" t="s">
        <v>1086</v>
      </c>
      <c r="L13" s="725"/>
    </row>
    <row r="14" spans="1:12" s="15" customFormat="1" ht="26.4" customHeight="1" outlineLevel="1" x14ac:dyDescent="0.25">
      <c r="A14" s="487"/>
      <c r="B14" s="417"/>
      <c r="C14" s="416"/>
      <c r="D14" s="18"/>
      <c r="E14" s="583" t="s">
        <v>840</v>
      </c>
      <c r="F14" s="561" t="s">
        <v>843</v>
      </c>
      <c r="G14" s="726" t="s">
        <v>1160</v>
      </c>
      <c r="H14" s="727"/>
      <c r="I14" s="728"/>
      <c r="J14" s="462" t="s">
        <v>1144</v>
      </c>
      <c r="K14" s="738" t="s">
        <v>1157</v>
      </c>
      <c r="L14" s="738"/>
    </row>
    <row r="15" spans="1:12" s="15" customFormat="1" ht="26.4" customHeight="1" outlineLevel="1" x14ac:dyDescent="0.25">
      <c r="A15" s="487"/>
      <c r="B15" s="417"/>
      <c r="C15" s="416"/>
      <c r="D15" s="18"/>
      <c r="E15" s="736"/>
      <c r="F15" s="737"/>
      <c r="G15" s="481" t="s">
        <v>1158</v>
      </c>
      <c r="H15" s="482"/>
      <c r="I15" s="483"/>
      <c r="J15" s="462" t="s">
        <v>1144</v>
      </c>
      <c r="K15" s="738">
        <v>750</v>
      </c>
      <c r="L15" s="738"/>
    </row>
    <row r="16" spans="1:12" s="15" customFormat="1" ht="26.4" customHeight="1" outlineLevel="1" x14ac:dyDescent="0.25">
      <c r="A16" s="487"/>
      <c r="B16" s="417"/>
      <c r="C16" s="416"/>
      <c r="D16" s="18"/>
      <c r="E16" s="734"/>
      <c r="F16" s="562"/>
      <c r="G16" s="481" t="s">
        <v>1159</v>
      </c>
      <c r="H16" s="482"/>
      <c r="I16" s="483"/>
      <c r="J16" s="462" t="s">
        <v>1090</v>
      </c>
      <c r="K16" s="738">
        <v>25</v>
      </c>
      <c r="L16" s="738"/>
    </row>
    <row r="17" spans="1:12" s="15" customFormat="1" ht="26.4" customHeight="1" outlineLevel="1" x14ac:dyDescent="0.25">
      <c r="A17" s="487"/>
      <c r="B17" s="417"/>
      <c r="C17" s="416"/>
      <c r="D17" s="18"/>
      <c r="E17" s="583" t="s">
        <v>841</v>
      </c>
      <c r="F17" s="561" t="s">
        <v>842</v>
      </c>
      <c r="G17" s="726" t="s">
        <v>1161</v>
      </c>
      <c r="H17" s="727"/>
      <c r="I17" s="728"/>
      <c r="J17" s="462" t="s">
        <v>1144</v>
      </c>
      <c r="K17" s="738" t="s">
        <v>1157</v>
      </c>
      <c r="L17" s="738"/>
    </row>
    <row r="18" spans="1:12" s="15" customFormat="1" ht="26.4" customHeight="1" outlineLevel="1" x14ac:dyDescent="0.25">
      <c r="A18" s="487"/>
      <c r="B18" s="417"/>
      <c r="C18" s="416"/>
      <c r="D18" s="18"/>
      <c r="E18" s="736"/>
      <c r="F18" s="737"/>
      <c r="G18" s="481" t="s">
        <v>1162</v>
      </c>
      <c r="H18" s="482"/>
      <c r="I18" s="483"/>
      <c r="J18" s="462" t="s">
        <v>1144</v>
      </c>
      <c r="K18" s="738">
        <v>750</v>
      </c>
      <c r="L18" s="738"/>
    </row>
    <row r="19" spans="1:12" s="15" customFormat="1" ht="26.4" customHeight="1" outlineLevel="1" x14ac:dyDescent="0.25">
      <c r="A19" s="487"/>
      <c r="B19" s="417"/>
      <c r="C19" s="416"/>
      <c r="D19" s="18"/>
      <c r="E19" s="734"/>
      <c r="F19" s="562"/>
      <c r="G19" s="481" t="s">
        <v>1159</v>
      </c>
      <c r="H19" s="482"/>
      <c r="I19" s="483"/>
      <c r="J19" s="462" t="s">
        <v>1090</v>
      </c>
      <c r="K19" s="738">
        <v>25</v>
      </c>
      <c r="L19" s="738"/>
    </row>
    <row r="20" spans="1:12" s="15" customFormat="1" ht="26.4" customHeight="1" outlineLevel="1" x14ac:dyDescent="0.25">
      <c r="A20" s="487"/>
      <c r="B20" s="417"/>
      <c r="C20" s="416"/>
      <c r="D20" s="18"/>
      <c r="E20" s="583" t="s">
        <v>844</v>
      </c>
      <c r="F20" s="561" t="s">
        <v>845</v>
      </c>
      <c r="G20" s="726" t="s">
        <v>1163</v>
      </c>
      <c r="H20" s="727"/>
      <c r="I20" s="728"/>
      <c r="J20" s="462"/>
      <c r="K20" s="738" t="s">
        <v>1157</v>
      </c>
      <c r="L20" s="738"/>
    </row>
    <row r="21" spans="1:12" s="15" customFormat="1" ht="26.4" customHeight="1" outlineLevel="1" x14ac:dyDescent="0.25">
      <c r="A21" s="487"/>
      <c r="B21" s="417"/>
      <c r="C21" s="416"/>
      <c r="D21" s="18"/>
      <c r="E21" s="736"/>
      <c r="F21" s="737"/>
      <c r="G21" s="726" t="s">
        <v>1164</v>
      </c>
      <c r="H21" s="727"/>
      <c r="I21" s="728"/>
      <c r="J21" s="111" t="s">
        <v>1168</v>
      </c>
      <c r="K21" s="738">
        <v>6000</v>
      </c>
      <c r="L21" s="738"/>
    </row>
    <row r="22" spans="1:12" s="15" customFormat="1" ht="26.4" customHeight="1" outlineLevel="1" x14ac:dyDescent="0.25">
      <c r="A22" s="487"/>
      <c r="B22" s="417"/>
      <c r="C22" s="416"/>
      <c r="D22" s="18"/>
      <c r="E22" s="734"/>
      <c r="F22" s="562"/>
      <c r="G22" s="481" t="s">
        <v>1159</v>
      </c>
      <c r="H22" s="482"/>
      <c r="I22" s="483"/>
      <c r="J22" s="462" t="s">
        <v>1090</v>
      </c>
      <c r="K22" s="738">
        <v>25</v>
      </c>
      <c r="L22" s="738"/>
    </row>
    <row r="23" spans="1:12" s="15" customFormat="1" ht="26.4" customHeight="1" outlineLevel="1" x14ac:dyDescent="0.25">
      <c r="A23" s="487"/>
      <c r="B23" s="417"/>
      <c r="C23" s="416"/>
      <c r="D23" s="18"/>
      <c r="E23" s="583" t="s">
        <v>1170</v>
      </c>
      <c r="F23" s="460" t="s">
        <v>1123</v>
      </c>
      <c r="G23" s="739" t="s">
        <v>1169</v>
      </c>
      <c r="H23" s="740"/>
      <c r="I23" s="741"/>
      <c r="J23" s="462" t="s">
        <v>1136</v>
      </c>
      <c r="K23" s="721">
        <v>4000</v>
      </c>
      <c r="L23" s="721"/>
    </row>
    <row r="24" spans="1:12" s="15" customFormat="1" ht="26.4" customHeight="1" outlineLevel="1" x14ac:dyDescent="0.25">
      <c r="A24" s="487"/>
      <c r="B24" s="417"/>
      <c r="C24" s="416"/>
      <c r="D24" s="18"/>
      <c r="E24" s="585"/>
      <c r="F24" s="459" t="s">
        <v>1124</v>
      </c>
      <c r="G24" s="726"/>
      <c r="H24" s="727"/>
      <c r="I24" s="728"/>
      <c r="J24" s="462" t="s">
        <v>1135</v>
      </c>
      <c r="K24" s="721">
        <v>300</v>
      </c>
      <c r="L24" s="721"/>
    </row>
    <row r="25" spans="1:12" s="15" customFormat="1" ht="26.4" customHeight="1" outlineLevel="1" x14ac:dyDescent="0.25">
      <c r="A25" s="487"/>
      <c r="B25" s="417"/>
      <c r="C25" s="416"/>
      <c r="D25" s="18"/>
      <c r="E25" s="583" t="s">
        <v>1132</v>
      </c>
      <c r="F25" s="460" t="s">
        <v>1127</v>
      </c>
      <c r="G25" s="726" t="s">
        <v>1155</v>
      </c>
      <c r="H25" s="727"/>
      <c r="I25" s="728"/>
      <c r="J25" s="462" t="s">
        <v>1136</v>
      </c>
      <c r="K25" s="721" t="s">
        <v>1128</v>
      </c>
      <c r="L25" s="721"/>
    </row>
    <row r="26" spans="1:12" s="15" customFormat="1" ht="26.4" customHeight="1" outlineLevel="1" x14ac:dyDescent="0.25">
      <c r="A26" s="487"/>
      <c r="B26" s="417"/>
      <c r="C26" s="416"/>
      <c r="D26" s="18"/>
      <c r="E26" s="585"/>
      <c r="F26" s="459" t="s">
        <v>1129</v>
      </c>
      <c r="G26" s="726"/>
      <c r="H26" s="727"/>
      <c r="I26" s="728"/>
      <c r="J26" s="462" t="s">
        <v>1135</v>
      </c>
      <c r="K26" s="721">
        <v>100</v>
      </c>
      <c r="L26" s="721"/>
    </row>
    <row r="27" spans="1:12" s="15" customFormat="1" ht="26.4" customHeight="1" outlineLevel="1" x14ac:dyDescent="0.25">
      <c r="A27" s="487"/>
      <c r="B27" s="417"/>
      <c r="C27" s="416"/>
      <c r="D27" s="18"/>
      <c r="E27" s="583" t="s">
        <v>1133</v>
      </c>
      <c r="F27" s="460" t="s">
        <v>1130</v>
      </c>
      <c r="G27" s="726" t="s">
        <v>1156</v>
      </c>
      <c r="H27" s="727"/>
      <c r="I27" s="728"/>
      <c r="J27" s="462" t="s">
        <v>1136</v>
      </c>
      <c r="K27" s="721" t="s">
        <v>1128</v>
      </c>
      <c r="L27" s="721"/>
    </row>
    <row r="28" spans="1:12" s="15" customFormat="1" ht="26.4" customHeight="1" outlineLevel="1" x14ac:dyDescent="0.25">
      <c r="A28" s="487"/>
      <c r="B28" s="417"/>
      <c r="C28" s="416"/>
      <c r="D28" s="18"/>
      <c r="E28" s="585"/>
      <c r="F28" s="460" t="s">
        <v>1131</v>
      </c>
      <c r="G28" s="726"/>
      <c r="H28" s="727"/>
      <c r="I28" s="728"/>
      <c r="J28" s="462" t="s">
        <v>1136</v>
      </c>
      <c r="K28" s="721">
        <v>4000</v>
      </c>
      <c r="L28" s="721"/>
    </row>
    <row r="29" spans="1:12" s="15" customFormat="1" ht="26.4" customHeight="1" outlineLevel="1" x14ac:dyDescent="0.25">
      <c r="A29" s="487"/>
      <c r="B29" s="417"/>
      <c r="C29" s="416"/>
      <c r="D29" s="18"/>
      <c r="E29" s="583" t="s">
        <v>1166</v>
      </c>
      <c r="F29" s="561" t="s">
        <v>1167</v>
      </c>
      <c r="G29" s="726" t="s">
        <v>1173</v>
      </c>
      <c r="H29" s="727"/>
      <c r="I29" s="728"/>
      <c r="J29" s="462" t="s">
        <v>1136</v>
      </c>
      <c r="K29" s="721">
        <v>3000</v>
      </c>
      <c r="L29" s="721"/>
    </row>
    <row r="30" spans="1:12" s="15" customFormat="1" ht="26.4" customHeight="1" outlineLevel="1" x14ac:dyDescent="0.25">
      <c r="A30" s="487"/>
      <c r="B30" s="417"/>
      <c r="C30" s="416"/>
      <c r="D30" s="18"/>
      <c r="E30" s="736"/>
      <c r="F30" s="737"/>
      <c r="G30" s="735" t="s">
        <v>1171</v>
      </c>
      <c r="H30" s="727"/>
      <c r="I30" s="728"/>
      <c r="J30" s="462" t="s">
        <v>1135</v>
      </c>
      <c r="K30" s="721">
        <v>750</v>
      </c>
      <c r="L30" s="721"/>
    </row>
    <row r="31" spans="1:12" s="15" customFormat="1" ht="26.4" customHeight="1" outlineLevel="1" x14ac:dyDescent="0.25">
      <c r="A31" s="487"/>
      <c r="B31" s="417"/>
      <c r="C31" s="416"/>
      <c r="D31" s="18"/>
      <c r="E31" s="583" t="s">
        <v>846</v>
      </c>
      <c r="F31" s="561" t="s">
        <v>847</v>
      </c>
      <c r="G31" s="726" t="s">
        <v>1174</v>
      </c>
      <c r="H31" s="727"/>
      <c r="I31" s="728"/>
      <c r="J31" s="462" t="s">
        <v>1136</v>
      </c>
      <c r="K31" s="721">
        <v>3000</v>
      </c>
      <c r="L31" s="721"/>
    </row>
    <row r="32" spans="1:12" s="15" customFormat="1" ht="26.4" customHeight="1" outlineLevel="1" x14ac:dyDescent="0.25">
      <c r="A32" s="487"/>
      <c r="B32" s="417"/>
      <c r="C32" s="416"/>
      <c r="D32" s="18"/>
      <c r="E32" s="736"/>
      <c r="F32" s="737"/>
      <c r="G32" s="735" t="s">
        <v>1172</v>
      </c>
      <c r="H32" s="727"/>
      <c r="I32" s="728"/>
      <c r="J32" s="462" t="s">
        <v>1135</v>
      </c>
      <c r="K32" s="721">
        <v>300</v>
      </c>
      <c r="L32" s="721"/>
    </row>
    <row r="33" spans="1:12" s="15" customFormat="1" ht="50.4" customHeight="1" outlineLevel="1" x14ac:dyDescent="0.25">
      <c r="A33" s="487"/>
      <c r="B33" s="417"/>
      <c r="C33" s="416"/>
      <c r="D33" s="18"/>
      <c r="E33" s="583" t="s">
        <v>848</v>
      </c>
      <c r="F33" s="561" t="s">
        <v>1165</v>
      </c>
      <c r="G33" s="735" t="s">
        <v>1175</v>
      </c>
      <c r="H33" s="727"/>
      <c r="I33" s="728"/>
      <c r="J33" s="462" t="s">
        <v>1136</v>
      </c>
      <c r="K33" s="721">
        <v>4000</v>
      </c>
      <c r="L33" s="721"/>
    </row>
    <row r="34" spans="1:12" s="15" customFormat="1" ht="50.4" customHeight="1" outlineLevel="1" x14ac:dyDescent="0.25">
      <c r="A34" s="487"/>
      <c r="B34" s="417"/>
      <c r="C34" s="416"/>
      <c r="D34" s="18"/>
      <c r="E34" s="734"/>
      <c r="F34" s="562"/>
      <c r="G34" s="735" t="s">
        <v>1176</v>
      </c>
      <c r="H34" s="727"/>
      <c r="I34" s="728"/>
      <c r="J34" s="462" t="s">
        <v>1135</v>
      </c>
      <c r="K34" s="721">
        <v>300</v>
      </c>
      <c r="L34" s="721"/>
    </row>
    <row r="35" spans="1:12" s="15" customFormat="1" ht="27.75" customHeight="1" x14ac:dyDescent="0.25">
      <c r="A35" s="487"/>
      <c r="B35" s="335"/>
      <c r="C35" s="336"/>
      <c r="D35" s="337" t="s">
        <v>849</v>
      </c>
      <c r="E35" s="336"/>
      <c r="F35" s="455"/>
      <c r="G35" s="732"/>
      <c r="H35" s="732"/>
      <c r="I35" s="733"/>
      <c r="J35" s="334" t="s">
        <v>57</v>
      </c>
      <c r="K35" s="724" t="s">
        <v>1086</v>
      </c>
      <c r="L35" s="725"/>
    </row>
    <row r="36" spans="1:12" s="15" customFormat="1" ht="26.4" customHeight="1" outlineLevel="1" x14ac:dyDescent="0.25">
      <c r="A36" s="487"/>
      <c r="B36" s="417"/>
      <c r="C36" s="416"/>
      <c r="D36" s="18"/>
      <c r="E36" s="485" t="s">
        <v>1084</v>
      </c>
      <c r="F36" s="490" t="s">
        <v>1085</v>
      </c>
      <c r="G36" s="726" t="s">
        <v>1089</v>
      </c>
      <c r="H36" s="727"/>
      <c r="I36" s="728"/>
      <c r="J36" s="111" t="s">
        <v>1087</v>
      </c>
      <c r="K36" s="721">
        <v>600</v>
      </c>
      <c r="L36" s="721"/>
    </row>
    <row r="37" spans="1:12" s="15" customFormat="1" ht="19.5" customHeight="1" outlineLevel="1" x14ac:dyDescent="0.25">
      <c r="A37" s="487"/>
      <c r="B37" s="417"/>
      <c r="C37" s="416"/>
      <c r="D37" s="18"/>
      <c r="E37" s="583" t="s">
        <v>850</v>
      </c>
      <c r="F37" s="561" t="s">
        <v>851</v>
      </c>
      <c r="G37" s="729" t="s">
        <v>1091</v>
      </c>
      <c r="H37" s="730"/>
      <c r="I37" s="731"/>
      <c r="J37" s="111" t="s">
        <v>1090</v>
      </c>
      <c r="K37" s="721">
        <v>35</v>
      </c>
      <c r="L37" s="721"/>
    </row>
    <row r="38" spans="1:12" s="15" customFormat="1" ht="19.5" customHeight="1" outlineLevel="1" x14ac:dyDescent="0.25">
      <c r="A38" s="487"/>
      <c r="B38" s="417"/>
      <c r="C38" s="416"/>
      <c r="D38" s="18"/>
      <c r="E38" s="585"/>
      <c r="F38" s="536"/>
      <c r="G38" s="729" t="s">
        <v>1094</v>
      </c>
      <c r="H38" s="730"/>
      <c r="I38" s="731"/>
      <c r="J38" s="111" t="s">
        <v>1092</v>
      </c>
      <c r="K38" s="721">
        <v>145</v>
      </c>
      <c r="L38" s="721"/>
    </row>
    <row r="39" spans="1:12" s="15" customFormat="1" ht="39" customHeight="1" outlineLevel="1" x14ac:dyDescent="0.25">
      <c r="A39" s="487"/>
      <c r="B39" s="417"/>
      <c r="C39" s="416"/>
      <c r="D39" s="18"/>
      <c r="E39" s="500" t="s">
        <v>852</v>
      </c>
      <c r="F39" s="501" t="s">
        <v>853</v>
      </c>
      <c r="G39" s="729" t="s">
        <v>1093</v>
      </c>
      <c r="H39" s="730"/>
      <c r="I39" s="731"/>
      <c r="J39" s="111" t="s">
        <v>1092</v>
      </c>
      <c r="K39" s="721">
        <v>145</v>
      </c>
      <c r="L39" s="721"/>
    </row>
    <row r="40" spans="1:12" s="15" customFormat="1" ht="26.4" customHeight="1" outlineLevel="1" x14ac:dyDescent="0.25">
      <c r="A40" s="487"/>
      <c r="B40" s="417"/>
      <c r="C40" s="416"/>
      <c r="D40" s="18"/>
      <c r="E40" s="485" t="s">
        <v>1095</v>
      </c>
      <c r="F40" s="490" t="s">
        <v>1098</v>
      </c>
      <c r="G40" s="729" t="s">
        <v>1096</v>
      </c>
      <c r="H40" s="730"/>
      <c r="I40" s="731"/>
      <c r="J40" s="111" t="s">
        <v>1097</v>
      </c>
      <c r="K40" s="721">
        <v>105</v>
      </c>
      <c r="L40" s="721"/>
    </row>
    <row r="41" spans="1:12" s="15" customFormat="1" ht="26.4" customHeight="1" outlineLevel="1" x14ac:dyDescent="0.25">
      <c r="A41" s="487"/>
      <c r="B41" s="417"/>
      <c r="C41" s="416"/>
      <c r="D41" s="18"/>
      <c r="E41" s="485" t="s">
        <v>1099</v>
      </c>
      <c r="F41" s="490"/>
      <c r="G41" s="726" t="s">
        <v>1089</v>
      </c>
      <c r="H41" s="727"/>
      <c r="I41" s="728"/>
      <c r="J41" s="111" t="s">
        <v>1092</v>
      </c>
      <c r="K41" s="721">
        <v>350</v>
      </c>
      <c r="L41" s="721"/>
    </row>
    <row r="42" spans="1:12" s="15" customFormat="1" ht="26.4" customHeight="1" outlineLevel="1" x14ac:dyDescent="0.25">
      <c r="A42" s="487"/>
      <c r="B42" s="417"/>
      <c r="C42" s="416"/>
      <c r="D42" s="18"/>
      <c r="E42" s="485" t="s">
        <v>1100</v>
      </c>
      <c r="F42" s="490"/>
      <c r="G42" s="726" t="s">
        <v>1089</v>
      </c>
      <c r="H42" s="727"/>
      <c r="I42" s="728"/>
      <c r="J42" s="111" t="s">
        <v>1092</v>
      </c>
      <c r="K42" s="721">
        <v>50</v>
      </c>
      <c r="L42" s="721"/>
    </row>
    <row r="43" spans="1:12" s="15" customFormat="1" ht="26.4" customHeight="1" outlineLevel="1" x14ac:dyDescent="0.25">
      <c r="A43" s="487"/>
      <c r="B43" s="417"/>
      <c r="C43" s="416"/>
      <c r="D43" s="18"/>
      <c r="E43" s="485" t="s">
        <v>854</v>
      </c>
      <c r="F43" s="490" t="s">
        <v>1088</v>
      </c>
      <c r="G43" s="726" t="s">
        <v>1089</v>
      </c>
      <c r="H43" s="727"/>
      <c r="I43" s="728"/>
      <c r="J43" s="111" t="s">
        <v>1087</v>
      </c>
      <c r="K43" s="721">
        <v>500</v>
      </c>
      <c r="L43" s="721"/>
    </row>
    <row r="44" spans="1:12" s="15" customFormat="1" ht="27.75" customHeight="1" x14ac:dyDescent="0.25">
      <c r="A44" s="487"/>
      <c r="B44" s="335"/>
      <c r="C44" s="336"/>
      <c r="D44" s="337" t="s">
        <v>855</v>
      </c>
      <c r="E44" s="336"/>
      <c r="F44" s="463"/>
      <c r="G44" s="331"/>
      <c r="H44" s="332"/>
      <c r="I44" s="333"/>
      <c r="J44" s="334" t="s">
        <v>57</v>
      </c>
      <c r="K44" s="724" t="s">
        <v>1086</v>
      </c>
      <c r="L44" s="725"/>
    </row>
    <row r="45" spans="1:12" s="15" customFormat="1" ht="22.8" outlineLevel="2" x14ac:dyDescent="0.25">
      <c r="A45" s="487"/>
      <c r="B45" s="16"/>
      <c r="C45" s="30"/>
      <c r="D45" s="18"/>
      <c r="E45" s="485" t="s">
        <v>856</v>
      </c>
      <c r="F45" s="490" t="s">
        <v>857</v>
      </c>
      <c r="G45" s="281"/>
      <c r="H45" s="22"/>
      <c r="I45" s="494"/>
      <c r="J45" s="111" t="s">
        <v>1137</v>
      </c>
      <c r="K45" s="720">
        <v>750</v>
      </c>
      <c r="L45" s="720"/>
    </row>
    <row r="46" spans="1:12" s="15" customFormat="1" ht="26.4" outlineLevel="2" x14ac:dyDescent="0.25">
      <c r="A46" s="487"/>
      <c r="B46" s="16"/>
      <c r="C46" s="30"/>
      <c r="D46" s="18"/>
      <c r="E46" s="485" t="s">
        <v>858</v>
      </c>
      <c r="F46" s="490" t="s">
        <v>859</v>
      </c>
      <c r="G46" s="281"/>
      <c r="H46" s="22"/>
      <c r="I46" s="494"/>
      <c r="J46" s="111" t="s">
        <v>1137</v>
      </c>
      <c r="K46" s="720">
        <v>750</v>
      </c>
      <c r="L46" s="720"/>
    </row>
    <row r="47" spans="1:12" s="15" customFormat="1" ht="13.2" outlineLevel="2" x14ac:dyDescent="0.25">
      <c r="A47" s="487"/>
      <c r="B47" s="16"/>
      <c r="C47" s="30"/>
      <c r="D47" s="18"/>
      <c r="E47" s="485" t="s">
        <v>860</v>
      </c>
      <c r="F47" s="490" t="s">
        <v>861</v>
      </c>
      <c r="G47" s="281"/>
      <c r="H47" s="22"/>
      <c r="I47" s="494"/>
      <c r="J47" s="111"/>
      <c r="K47" s="720" t="s">
        <v>1138</v>
      </c>
      <c r="L47" s="720"/>
    </row>
    <row r="48" spans="1:12" s="15" customFormat="1" ht="13.2" outlineLevel="2" x14ac:dyDescent="0.25">
      <c r="A48" s="487"/>
      <c r="B48" s="16"/>
      <c r="C48" s="30"/>
      <c r="D48" s="18"/>
      <c r="E48" s="485" t="s">
        <v>862</v>
      </c>
      <c r="F48" s="490" t="s">
        <v>863</v>
      </c>
      <c r="G48" s="281"/>
      <c r="H48" s="22"/>
      <c r="I48" s="494"/>
      <c r="J48" s="111" t="s">
        <v>1137</v>
      </c>
      <c r="K48" s="720">
        <v>390</v>
      </c>
      <c r="L48" s="720"/>
    </row>
    <row r="49" spans="1:12" s="15" customFormat="1" ht="13.2" outlineLevel="2" x14ac:dyDescent="0.25">
      <c r="A49" s="487"/>
      <c r="B49" s="16"/>
      <c r="C49" s="30"/>
      <c r="D49" s="18"/>
      <c r="E49" s="485" t="s">
        <v>864</v>
      </c>
      <c r="F49" s="490" t="s">
        <v>865</v>
      </c>
      <c r="G49" s="281"/>
      <c r="H49" s="22"/>
      <c r="I49" s="494"/>
      <c r="J49" s="111" t="s">
        <v>1137</v>
      </c>
      <c r="K49" s="720">
        <v>390</v>
      </c>
      <c r="L49" s="720"/>
    </row>
    <row r="50" spans="1:12" s="15" customFormat="1" ht="22.8" outlineLevel="2" x14ac:dyDescent="0.25">
      <c r="A50" s="487"/>
      <c r="B50" s="16"/>
      <c r="C50" s="30"/>
      <c r="D50" s="18"/>
      <c r="E50" s="485" t="s">
        <v>866</v>
      </c>
      <c r="F50" s="490" t="s">
        <v>867</v>
      </c>
      <c r="G50" s="281"/>
      <c r="H50" s="22"/>
      <c r="I50" s="494"/>
      <c r="J50" s="111" t="s">
        <v>1137</v>
      </c>
      <c r="K50" s="720">
        <v>1590</v>
      </c>
      <c r="L50" s="720"/>
    </row>
    <row r="51" spans="1:12" s="15" customFormat="1" ht="13.2" outlineLevel="2" x14ac:dyDescent="0.25">
      <c r="A51" s="487"/>
      <c r="B51" s="16"/>
      <c r="C51" s="30"/>
      <c r="D51" s="18"/>
      <c r="E51" s="485" t="s">
        <v>868</v>
      </c>
      <c r="F51" s="490" t="s">
        <v>869</v>
      </c>
      <c r="G51" s="281"/>
      <c r="H51" s="22"/>
      <c r="I51" s="494"/>
      <c r="J51" s="111" t="s">
        <v>1137</v>
      </c>
      <c r="K51" s="720">
        <v>800</v>
      </c>
      <c r="L51" s="720"/>
    </row>
    <row r="52" spans="1:12" s="15" customFormat="1" ht="22.8" outlineLevel="2" x14ac:dyDescent="0.25">
      <c r="A52" s="487"/>
      <c r="B52" s="16"/>
      <c r="C52" s="30"/>
      <c r="D52" s="18"/>
      <c r="E52" s="485" t="s">
        <v>870</v>
      </c>
      <c r="F52" s="490" t="s">
        <v>871</v>
      </c>
      <c r="G52" s="281"/>
      <c r="H52" s="22"/>
      <c r="I52" s="494"/>
      <c r="J52" s="111" t="s">
        <v>1137</v>
      </c>
      <c r="K52" s="720">
        <v>120</v>
      </c>
      <c r="L52" s="720"/>
    </row>
    <row r="53" spans="1:12" s="15" customFormat="1" ht="13.2" outlineLevel="2" x14ac:dyDescent="0.25">
      <c r="A53" s="487"/>
      <c r="B53" s="16"/>
      <c r="C53" s="30"/>
      <c r="D53" s="18"/>
      <c r="E53" s="485" t="s">
        <v>872</v>
      </c>
      <c r="F53" s="490"/>
      <c r="G53" s="281"/>
      <c r="H53" s="22"/>
      <c r="I53" s="494"/>
      <c r="J53" s="111"/>
      <c r="K53" s="720" t="s">
        <v>1138</v>
      </c>
      <c r="L53" s="720"/>
    </row>
    <row r="54" spans="1:12" s="15" customFormat="1" ht="13.2" outlineLevel="2" x14ac:dyDescent="0.25">
      <c r="A54" s="487"/>
      <c r="B54" s="16"/>
      <c r="C54" s="30"/>
      <c r="D54" s="18"/>
      <c r="E54" s="485" t="s">
        <v>873</v>
      </c>
      <c r="F54" s="490"/>
      <c r="G54" s="281"/>
      <c r="H54" s="22"/>
      <c r="I54" s="494"/>
      <c r="J54" s="111"/>
      <c r="K54" s="720" t="s">
        <v>1138</v>
      </c>
      <c r="L54" s="720"/>
    </row>
    <row r="55" spans="1:12" s="15" customFormat="1" ht="13.2" outlineLevel="2" x14ac:dyDescent="0.25">
      <c r="A55" s="487"/>
      <c r="B55" s="16"/>
      <c r="C55" s="30"/>
      <c r="D55" s="18"/>
      <c r="E55" s="485" t="s">
        <v>874</v>
      </c>
      <c r="F55" s="490"/>
      <c r="G55" s="281"/>
      <c r="H55" s="22"/>
      <c r="I55" s="494"/>
      <c r="J55" s="111"/>
      <c r="K55" s="720" t="s">
        <v>1138</v>
      </c>
      <c r="L55" s="720"/>
    </row>
    <row r="56" spans="1:12" s="15" customFormat="1" ht="13.2" outlineLevel="2" x14ac:dyDescent="0.25">
      <c r="A56" s="487"/>
      <c r="B56" s="16"/>
      <c r="C56" s="30"/>
      <c r="D56" s="18"/>
      <c r="E56" s="485" t="s">
        <v>876</v>
      </c>
      <c r="F56" s="490" t="s">
        <v>875</v>
      </c>
      <c r="G56" s="281"/>
      <c r="H56" s="22"/>
      <c r="I56" s="494"/>
      <c r="J56" s="111" t="s">
        <v>1137</v>
      </c>
      <c r="K56" s="720">
        <v>100</v>
      </c>
      <c r="L56" s="720"/>
    </row>
    <row r="57" spans="1:12" s="15" customFormat="1" ht="13.2" outlineLevel="2" x14ac:dyDescent="0.25">
      <c r="A57" s="487"/>
      <c r="B57" s="16"/>
      <c r="C57" s="30"/>
      <c r="D57" s="18"/>
      <c r="E57" s="485" t="s">
        <v>877</v>
      </c>
      <c r="F57" s="490" t="s">
        <v>878</v>
      </c>
      <c r="G57" s="281"/>
      <c r="H57" s="22"/>
      <c r="I57" s="494"/>
      <c r="J57" s="111" t="s">
        <v>1139</v>
      </c>
      <c r="K57" s="720">
        <v>12</v>
      </c>
      <c r="L57" s="720"/>
    </row>
    <row r="58" spans="1:12" s="15" customFormat="1" ht="13.2" outlineLevel="2" x14ac:dyDescent="0.25">
      <c r="A58" s="487"/>
      <c r="B58" s="16"/>
      <c r="C58" s="30"/>
      <c r="D58" s="18"/>
      <c r="E58" s="485" t="s">
        <v>883</v>
      </c>
      <c r="F58" s="490" t="s">
        <v>884</v>
      </c>
      <c r="G58" s="281"/>
      <c r="H58" s="22"/>
      <c r="I58" s="494"/>
      <c r="J58" s="111" t="s">
        <v>1139</v>
      </c>
      <c r="K58" s="720">
        <v>12</v>
      </c>
      <c r="L58" s="720"/>
    </row>
    <row r="59" spans="1:12" s="15" customFormat="1" ht="13.2" outlineLevel="2" x14ac:dyDescent="0.25">
      <c r="A59" s="487"/>
      <c r="B59" s="16"/>
      <c r="C59" s="30"/>
      <c r="D59" s="18"/>
      <c r="E59" s="485" t="s">
        <v>879</v>
      </c>
      <c r="F59" s="490" t="s">
        <v>880</v>
      </c>
      <c r="G59" s="281"/>
      <c r="H59" s="22"/>
      <c r="I59" s="494"/>
      <c r="J59" s="111" t="s">
        <v>1137</v>
      </c>
      <c r="K59" s="720">
        <v>100</v>
      </c>
      <c r="L59" s="720"/>
    </row>
    <row r="60" spans="1:12" s="15" customFormat="1" ht="34.200000000000003" outlineLevel="2" x14ac:dyDescent="0.25">
      <c r="A60" s="487"/>
      <c r="B60" s="16"/>
      <c r="C60" s="30"/>
      <c r="D60" s="18"/>
      <c r="E60" s="485" t="s">
        <v>881</v>
      </c>
      <c r="F60" s="490" t="s">
        <v>882</v>
      </c>
      <c r="G60" s="281"/>
      <c r="H60" s="22"/>
      <c r="I60" s="494"/>
      <c r="J60" s="111"/>
      <c r="K60" s="720" t="s">
        <v>1138</v>
      </c>
      <c r="L60" s="720"/>
    </row>
    <row r="61" spans="1:12" s="15" customFormat="1" ht="34.200000000000003" outlineLevel="2" x14ac:dyDescent="0.25">
      <c r="A61" s="487"/>
      <c r="B61" s="16"/>
      <c r="C61" s="30"/>
      <c r="D61" s="18"/>
      <c r="E61" s="485" t="s">
        <v>885</v>
      </c>
      <c r="F61" s="490" t="s">
        <v>1140</v>
      </c>
      <c r="G61" s="281"/>
      <c r="H61" s="22"/>
      <c r="I61" s="494"/>
      <c r="J61" s="111" t="s">
        <v>1135</v>
      </c>
      <c r="K61" s="720">
        <v>300</v>
      </c>
      <c r="L61" s="720"/>
    </row>
    <row r="62" spans="1:12" s="15" customFormat="1" ht="22.8" outlineLevel="2" x14ac:dyDescent="0.25">
      <c r="A62" s="487"/>
      <c r="B62" s="16"/>
      <c r="C62" s="30"/>
      <c r="D62" s="18"/>
      <c r="E62" s="485" t="s">
        <v>886</v>
      </c>
      <c r="F62" s="490" t="s">
        <v>1141</v>
      </c>
      <c r="G62" s="281"/>
      <c r="H62" s="22"/>
      <c r="I62" s="494"/>
      <c r="J62" s="111" t="s">
        <v>1135</v>
      </c>
      <c r="K62" s="720">
        <v>300</v>
      </c>
      <c r="L62" s="720"/>
    </row>
    <row r="63" spans="1:12" s="15" customFormat="1" ht="13.2" outlineLevel="2" x14ac:dyDescent="0.25">
      <c r="A63" s="487"/>
      <c r="B63" s="16"/>
      <c r="C63" s="30"/>
      <c r="D63" s="18"/>
      <c r="E63" s="485" t="s">
        <v>887</v>
      </c>
      <c r="F63" s="490" t="s">
        <v>888</v>
      </c>
      <c r="G63" s="281"/>
      <c r="H63" s="22"/>
      <c r="I63" s="494"/>
      <c r="J63" s="111" t="s">
        <v>1135</v>
      </c>
      <c r="K63" s="720">
        <v>98</v>
      </c>
      <c r="L63" s="720"/>
    </row>
    <row r="64" spans="1:12" s="15" customFormat="1" ht="13.2" outlineLevel="2" x14ac:dyDescent="0.25">
      <c r="A64" s="487"/>
      <c r="B64" s="16"/>
      <c r="C64" s="30"/>
      <c r="D64" s="18"/>
      <c r="E64" s="485" t="s">
        <v>889</v>
      </c>
      <c r="F64" s="490" t="s">
        <v>888</v>
      </c>
      <c r="G64" s="281"/>
      <c r="H64" s="22"/>
      <c r="I64" s="494"/>
      <c r="J64" s="111" t="s">
        <v>1135</v>
      </c>
      <c r="K64" s="720">
        <v>98</v>
      </c>
      <c r="L64" s="720"/>
    </row>
    <row r="65" spans="1:12" s="15" customFormat="1" ht="13.2" outlineLevel="2" x14ac:dyDescent="0.25">
      <c r="A65" s="487"/>
      <c r="B65" s="16"/>
      <c r="C65" s="30"/>
      <c r="D65" s="18"/>
      <c r="E65" s="485" t="s">
        <v>890</v>
      </c>
      <c r="F65" s="490" t="s">
        <v>888</v>
      </c>
      <c r="G65" s="281"/>
      <c r="H65" s="22"/>
      <c r="I65" s="494"/>
      <c r="J65" s="111" t="s">
        <v>1135</v>
      </c>
      <c r="K65" s="720">
        <v>98</v>
      </c>
      <c r="L65" s="720"/>
    </row>
    <row r="66" spans="1:12" s="15" customFormat="1" ht="13.2" outlineLevel="2" x14ac:dyDescent="0.25">
      <c r="A66" s="487"/>
      <c r="B66" s="16"/>
      <c r="C66" s="30"/>
      <c r="D66" s="18"/>
      <c r="E66" s="485" t="s">
        <v>891</v>
      </c>
      <c r="F66" s="490" t="s">
        <v>888</v>
      </c>
      <c r="G66" s="281"/>
      <c r="H66" s="22"/>
      <c r="I66" s="494"/>
      <c r="J66" s="111" t="s">
        <v>1135</v>
      </c>
      <c r="K66" s="720">
        <v>76</v>
      </c>
      <c r="L66" s="720"/>
    </row>
    <row r="67" spans="1:12" s="15" customFormat="1" ht="13.2" outlineLevel="2" x14ac:dyDescent="0.25">
      <c r="A67" s="487"/>
      <c r="B67" s="16"/>
      <c r="C67" s="30"/>
      <c r="D67" s="18"/>
      <c r="E67" s="485" t="s">
        <v>892</v>
      </c>
      <c r="F67" s="490" t="s">
        <v>888</v>
      </c>
      <c r="G67" s="281"/>
      <c r="H67" s="22"/>
      <c r="I67" s="494"/>
      <c r="J67" s="111" t="s">
        <v>1135</v>
      </c>
      <c r="K67" s="720">
        <v>81</v>
      </c>
      <c r="L67" s="720"/>
    </row>
    <row r="68" spans="1:12" s="15" customFormat="1" ht="13.2" outlineLevel="2" x14ac:dyDescent="0.25">
      <c r="A68" s="487"/>
      <c r="B68" s="16"/>
      <c r="C68" s="30"/>
      <c r="D68" s="18"/>
      <c r="E68" s="485" t="s">
        <v>893</v>
      </c>
      <c r="F68" s="490" t="s">
        <v>894</v>
      </c>
      <c r="G68" s="281"/>
      <c r="H68" s="22"/>
      <c r="I68" s="494"/>
      <c r="J68" s="111" t="s">
        <v>1135</v>
      </c>
      <c r="K68" s="720">
        <v>1800</v>
      </c>
      <c r="L68" s="720"/>
    </row>
    <row r="69" spans="1:12" s="15" customFormat="1" ht="13.2" outlineLevel="2" x14ac:dyDescent="0.25">
      <c r="A69" s="487"/>
      <c r="B69" s="16"/>
      <c r="C69" s="30"/>
      <c r="D69" s="18"/>
      <c r="E69" s="485" t="s">
        <v>895</v>
      </c>
      <c r="F69" s="490" t="s">
        <v>896</v>
      </c>
      <c r="G69" s="281"/>
      <c r="H69" s="22"/>
      <c r="I69" s="494"/>
      <c r="J69" s="111" t="s">
        <v>1135</v>
      </c>
      <c r="K69" s="720">
        <v>2774</v>
      </c>
      <c r="L69" s="720"/>
    </row>
    <row r="70" spans="1:12" s="15" customFormat="1" ht="13.2" outlineLevel="2" x14ac:dyDescent="0.25">
      <c r="A70" s="487"/>
      <c r="B70" s="16"/>
      <c r="C70" s="30"/>
      <c r="D70" s="18"/>
      <c r="E70" s="485" t="s">
        <v>897</v>
      </c>
      <c r="F70" s="490" t="s">
        <v>896</v>
      </c>
      <c r="G70" s="281"/>
      <c r="H70" s="22"/>
      <c r="I70" s="494"/>
      <c r="J70" s="111" t="s">
        <v>1135</v>
      </c>
      <c r="K70" s="720">
        <v>3131</v>
      </c>
      <c r="L70" s="720"/>
    </row>
    <row r="71" spans="1:12" s="15" customFormat="1" ht="13.2" outlineLevel="2" x14ac:dyDescent="0.25">
      <c r="A71" s="487"/>
      <c r="B71" s="16"/>
      <c r="C71" s="30"/>
      <c r="D71" s="18"/>
      <c r="E71" s="485" t="s">
        <v>1142</v>
      </c>
      <c r="F71" s="490" t="s">
        <v>896</v>
      </c>
      <c r="G71" s="281"/>
      <c r="H71" s="22"/>
      <c r="I71" s="494"/>
      <c r="J71" s="111" t="s">
        <v>1135</v>
      </c>
      <c r="K71" s="720">
        <v>2598</v>
      </c>
      <c r="L71" s="720"/>
    </row>
    <row r="72" spans="1:12" s="15" customFormat="1" ht="13.2" outlineLevel="2" x14ac:dyDescent="0.25">
      <c r="A72" s="487"/>
      <c r="B72" s="16"/>
      <c r="C72" s="30"/>
      <c r="D72" s="18"/>
      <c r="E72" s="485" t="s">
        <v>898</v>
      </c>
      <c r="F72" s="490" t="s">
        <v>899</v>
      </c>
      <c r="G72" s="281"/>
      <c r="H72" s="22"/>
      <c r="I72" s="494"/>
      <c r="J72" s="111" t="s">
        <v>1090</v>
      </c>
      <c r="K72" s="720">
        <v>47</v>
      </c>
      <c r="L72" s="720"/>
    </row>
    <row r="73" spans="1:12" s="15" customFormat="1" ht="13.2" outlineLevel="2" x14ac:dyDescent="0.25">
      <c r="A73" s="487"/>
      <c r="B73" s="16"/>
      <c r="C73" s="30"/>
      <c r="D73" s="18"/>
      <c r="E73" s="485" t="s">
        <v>1143</v>
      </c>
      <c r="F73" s="490"/>
      <c r="G73" s="281"/>
      <c r="H73" s="22"/>
      <c r="I73" s="494"/>
      <c r="J73" s="111" t="s">
        <v>1144</v>
      </c>
      <c r="K73" s="722">
        <v>750</v>
      </c>
      <c r="L73" s="723"/>
    </row>
    <row r="74" spans="1:12" s="15" customFormat="1" ht="13.2" outlineLevel="2" x14ac:dyDescent="0.25">
      <c r="A74" s="487"/>
      <c r="B74" s="16"/>
      <c r="C74" s="30"/>
      <c r="D74" s="18"/>
      <c r="E74" s="485" t="s">
        <v>1145</v>
      </c>
      <c r="F74" s="490"/>
      <c r="G74" s="281"/>
      <c r="H74" s="22"/>
      <c r="I74" s="494"/>
      <c r="J74" s="111" t="s">
        <v>1090</v>
      </c>
      <c r="K74" s="722">
        <v>25</v>
      </c>
      <c r="L74" s="723"/>
    </row>
    <row r="75" spans="1:12" s="15" customFormat="1" ht="22.8" outlineLevel="2" x14ac:dyDescent="0.25">
      <c r="A75" s="487"/>
      <c r="B75" s="16"/>
      <c r="C75" s="30"/>
      <c r="D75" s="18"/>
      <c r="E75" s="485" t="s">
        <v>1146</v>
      </c>
      <c r="F75" s="490" t="s">
        <v>1147</v>
      </c>
      <c r="G75" s="281"/>
      <c r="H75" s="22"/>
      <c r="I75" s="494"/>
      <c r="J75" s="111" t="s">
        <v>1148</v>
      </c>
      <c r="K75" s="720">
        <v>2500</v>
      </c>
      <c r="L75" s="720"/>
    </row>
    <row r="76" spans="1:12" s="15" customFormat="1" ht="13.2" outlineLevel="2" x14ac:dyDescent="0.25">
      <c r="A76" s="464"/>
      <c r="B76" s="465"/>
      <c r="C76" s="366"/>
      <c r="D76" s="465" t="s">
        <v>1149</v>
      </c>
      <c r="E76" s="466"/>
      <c r="F76" s="467"/>
      <c r="G76" s="468"/>
      <c r="H76" s="469"/>
      <c r="I76" s="470"/>
      <c r="J76" s="471"/>
      <c r="K76" s="472"/>
      <c r="L76" s="472"/>
    </row>
    <row r="77" spans="1:12" s="15" customFormat="1" ht="13.2" outlineLevel="2" x14ac:dyDescent="0.25">
      <c r="A77" s="464"/>
      <c r="B77" s="465"/>
      <c r="C77" s="366"/>
      <c r="D77" s="465" t="s">
        <v>1179</v>
      </c>
      <c r="E77" s="466"/>
      <c r="F77" s="467"/>
      <c r="G77" s="468"/>
      <c r="H77" s="469"/>
      <c r="I77" s="470"/>
      <c r="J77" s="471"/>
      <c r="K77" s="472"/>
      <c r="L77" s="472"/>
    </row>
    <row r="78" spans="1:12" s="15" customFormat="1" ht="13.2" outlineLevel="2" x14ac:dyDescent="0.25">
      <c r="A78" s="464"/>
      <c r="B78" s="465"/>
      <c r="C78" s="366"/>
      <c r="D78" s="465" t="s">
        <v>1180</v>
      </c>
      <c r="E78" s="466"/>
      <c r="F78" s="467"/>
      <c r="G78" s="468"/>
      <c r="H78" s="469"/>
      <c r="I78" s="470"/>
      <c r="J78" s="471"/>
      <c r="K78" s="472"/>
      <c r="L78" s="472"/>
    </row>
    <row r="79" spans="1:12" ht="15" customHeight="1" x14ac:dyDescent="0.25">
      <c r="A79" s="2"/>
      <c r="B79" s="171"/>
      <c r="C79" s="173"/>
      <c r="D79" s="166"/>
      <c r="E79" s="165"/>
      <c r="G79" s="166"/>
      <c r="H79" s="166"/>
      <c r="I79" s="166"/>
      <c r="J79" s="172"/>
      <c r="K79" s="170"/>
      <c r="L79" s="165"/>
    </row>
    <row r="80" spans="1:12" ht="15" customHeight="1" x14ac:dyDescent="0.25">
      <c r="A80" s="2"/>
      <c r="B80" s="166"/>
      <c r="C80" s="168"/>
      <c r="D80" s="6" t="s">
        <v>382</v>
      </c>
      <c r="E80" s="224"/>
      <c r="G80" s="166"/>
      <c r="H80" s="166"/>
      <c r="I80" s="166"/>
      <c r="J80" s="172"/>
      <c r="K80" s="170"/>
      <c r="L80" s="165"/>
    </row>
    <row r="81" spans="1:12" ht="15" customHeight="1" x14ac:dyDescent="0.25">
      <c r="A81" s="2"/>
      <c r="B81" s="126"/>
      <c r="C81" s="126"/>
      <c r="E81" s="225">
        <v>549438170</v>
      </c>
      <c r="G81" s="126"/>
      <c r="H81" s="126"/>
      <c r="I81" s="126"/>
      <c r="J81" s="127"/>
      <c r="K81" s="128"/>
      <c r="L81" s="2"/>
    </row>
    <row r="82" spans="1:12" ht="15" customHeight="1" x14ac:dyDescent="0.25">
      <c r="A82" s="2"/>
      <c r="B82" s="131"/>
      <c r="C82" s="126"/>
      <c r="E82" s="748" t="s">
        <v>1224</v>
      </c>
      <c r="G82" s="126"/>
      <c r="H82" s="126"/>
      <c r="I82" s="126"/>
      <c r="J82" s="127"/>
      <c r="K82" s="128"/>
      <c r="L82" s="2"/>
    </row>
    <row r="83" spans="1:12" ht="15" customHeight="1" x14ac:dyDescent="0.25">
      <c r="A83" s="2"/>
      <c r="B83" s="131"/>
      <c r="C83" s="126"/>
      <c r="D83" s="126"/>
      <c r="E83" s="2"/>
      <c r="G83" s="126"/>
      <c r="H83" s="126"/>
      <c r="I83" s="126"/>
      <c r="J83" s="127"/>
      <c r="K83" s="128"/>
      <c r="L83" s="2"/>
    </row>
    <row r="84" spans="1:12" ht="15" customHeight="1" x14ac:dyDescent="0.25">
      <c r="A84" s="2"/>
      <c r="B84" s="131"/>
      <c r="C84" s="126"/>
      <c r="D84" s="126"/>
      <c r="E84" s="2"/>
      <c r="G84" s="126"/>
      <c r="H84" s="126"/>
      <c r="I84" s="126"/>
      <c r="J84" s="127"/>
      <c r="K84" s="128"/>
      <c r="L84" s="2"/>
    </row>
  </sheetData>
  <sheetProtection formatCells="0" formatColumns="0" formatRows="0" insertColumns="0" insertRows="0" insertHyperlinks="0" deleteColumns="0" deleteRows="0" sort="0" autoFilter="0" pivotTables="0"/>
  <autoFilter ref="A3:Q3" xr:uid="{A9BE013A-DC88-4E5C-9EFB-EE7805A11D32}">
    <filterColumn colId="3" showButton="0"/>
    <filterColumn colId="5" showButton="0"/>
    <filterColumn colId="6" showButton="0"/>
    <filterColumn colId="7" showButton="0"/>
    <filterColumn colId="8" showButton="0"/>
    <filterColumn colId="10" showButton="0"/>
  </autoFilter>
  <mergeCells count="120">
    <mergeCell ref="E5:E7"/>
    <mergeCell ref="K5:L5"/>
    <mergeCell ref="K6:L6"/>
    <mergeCell ref="B2:B3"/>
    <mergeCell ref="C2:C3"/>
    <mergeCell ref="D2:E3"/>
    <mergeCell ref="K2:L3"/>
    <mergeCell ref="K7:L7"/>
    <mergeCell ref="F2:J3"/>
    <mergeCell ref="K8:L8"/>
    <mergeCell ref="K4:L4"/>
    <mergeCell ref="K11:L11"/>
    <mergeCell ref="K12:L12"/>
    <mergeCell ref="K9:L9"/>
    <mergeCell ref="K10:L10"/>
    <mergeCell ref="E17:E19"/>
    <mergeCell ref="F17:F19"/>
    <mergeCell ref="G17:I17"/>
    <mergeCell ref="K17:L17"/>
    <mergeCell ref="K13:L13"/>
    <mergeCell ref="E14:E16"/>
    <mergeCell ref="F14:F16"/>
    <mergeCell ref="G14:I14"/>
    <mergeCell ref="K14:L14"/>
    <mergeCell ref="K15:L15"/>
    <mergeCell ref="K18:L18"/>
    <mergeCell ref="K19:L19"/>
    <mergeCell ref="K16:L16"/>
    <mergeCell ref="K22:L22"/>
    <mergeCell ref="E23:E24"/>
    <mergeCell ref="G23:I23"/>
    <mergeCell ref="K23:L23"/>
    <mergeCell ref="G24:I24"/>
    <mergeCell ref="K24:L24"/>
    <mergeCell ref="E20:E22"/>
    <mergeCell ref="F20:F22"/>
    <mergeCell ref="G20:I20"/>
    <mergeCell ref="K20:L20"/>
    <mergeCell ref="G21:I21"/>
    <mergeCell ref="K21:L21"/>
    <mergeCell ref="E25:E26"/>
    <mergeCell ref="G25:I25"/>
    <mergeCell ref="K25:L25"/>
    <mergeCell ref="G26:I26"/>
    <mergeCell ref="K26:L26"/>
    <mergeCell ref="E27:E28"/>
    <mergeCell ref="G27:I27"/>
    <mergeCell ref="K27:L27"/>
    <mergeCell ref="G28:I28"/>
    <mergeCell ref="K28:L28"/>
    <mergeCell ref="E29:E30"/>
    <mergeCell ref="F29:F30"/>
    <mergeCell ref="G29:I29"/>
    <mergeCell ref="K29:L29"/>
    <mergeCell ref="G30:I30"/>
    <mergeCell ref="K30:L30"/>
    <mergeCell ref="E31:E32"/>
    <mergeCell ref="F31:F32"/>
    <mergeCell ref="G31:I31"/>
    <mergeCell ref="K31:L31"/>
    <mergeCell ref="G32:I32"/>
    <mergeCell ref="K32:L32"/>
    <mergeCell ref="G35:I35"/>
    <mergeCell ref="K35:L35"/>
    <mergeCell ref="G36:I36"/>
    <mergeCell ref="K36:L36"/>
    <mergeCell ref="E33:E34"/>
    <mergeCell ref="F33:F34"/>
    <mergeCell ref="G33:I33"/>
    <mergeCell ref="K33:L33"/>
    <mergeCell ref="G34:I34"/>
    <mergeCell ref="K34:L34"/>
    <mergeCell ref="G39:I39"/>
    <mergeCell ref="K39:L39"/>
    <mergeCell ref="E37:E38"/>
    <mergeCell ref="F37:F38"/>
    <mergeCell ref="G37:I37"/>
    <mergeCell ref="K37:L37"/>
    <mergeCell ref="G38:I38"/>
    <mergeCell ref="K38:L38"/>
    <mergeCell ref="G42:I42"/>
    <mergeCell ref="K42:L42"/>
    <mergeCell ref="G43:I43"/>
    <mergeCell ref="K43:L43"/>
    <mergeCell ref="G40:I40"/>
    <mergeCell ref="K40:L40"/>
    <mergeCell ref="G41:I41"/>
    <mergeCell ref="K41:L41"/>
    <mergeCell ref="K46:L46"/>
    <mergeCell ref="K47:L47"/>
    <mergeCell ref="K44:L44"/>
    <mergeCell ref="K45:L45"/>
    <mergeCell ref="K50:L50"/>
    <mergeCell ref="K51:L51"/>
    <mergeCell ref="K48:L48"/>
    <mergeCell ref="K49:L49"/>
    <mergeCell ref="K54:L54"/>
    <mergeCell ref="K55:L55"/>
    <mergeCell ref="K52:L52"/>
    <mergeCell ref="K53:L53"/>
    <mergeCell ref="K58:L58"/>
    <mergeCell ref="K59:L59"/>
    <mergeCell ref="K56:L56"/>
    <mergeCell ref="K57:L57"/>
    <mergeCell ref="K62:L62"/>
    <mergeCell ref="K63:L63"/>
    <mergeCell ref="K60:L60"/>
    <mergeCell ref="K61:L61"/>
    <mergeCell ref="K66:L66"/>
    <mergeCell ref="K67:L67"/>
    <mergeCell ref="K64:L64"/>
    <mergeCell ref="K65:L65"/>
    <mergeCell ref="K74:L74"/>
    <mergeCell ref="K75:L75"/>
    <mergeCell ref="K72:L72"/>
    <mergeCell ref="K73:L73"/>
    <mergeCell ref="K70:L70"/>
    <mergeCell ref="K71:L71"/>
    <mergeCell ref="K68:L68"/>
    <mergeCell ref="K69:L69"/>
  </mergeCells>
  <hyperlinks>
    <hyperlink ref="E82" r:id="rId1" xr:uid="{E5D6D946-1C52-4A67-9123-2B1367F16059}"/>
  </hyperlinks>
  <printOptions horizontalCentered="1"/>
  <pageMargins left="0.47244094488188981" right="0.23622047244094491" top="0.35433070866141736" bottom="0.19685039370078741" header="0.31496062992125984" footer="0.31496062992125984"/>
  <pageSetup paperSize="9" scale="46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D6252AAF164448A11BD79D49690AF" ma:contentTypeVersion="12" ma:contentTypeDescription="Vytvoří nový dokument" ma:contentTypeScope="" ma:versionID="3990983c418c268d4979e19105d931ab">
  <xsd:schema xmlns:xsd="http://www.w3.org/2001/XMLSchema" xmlns:xs="http://www.w3.org/2001/XMLSchema" xmlns:p="http://schemas.microsoft.com/office/2006/metadata/properties" xmlns:ns2="ddd72efd-99e2-497c-8ada-0e2e5d0503ce" xmlns:ns3="b5b4095a-f1a5-4bb2-aa4e-72ff1c43034d" targetNamespace="http://schemas.microsoft.com/office/2006/metadata/properties" ma:root="true" ma:fieldsID="b50c661ec2846ccc1267498e292b2a4c" ns2:_="" ns3:_="">
    <xsd:import namespace="ddd72efd-99e2-497c-8ada-0e2e5d0503ce"/>
    <xsd:import namespace="b5b4095a-f1a5-4bb2-aa4e-72ff1c43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72efd-99e2-497c-8ada-0e2e5d050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71cb4af9-c73d-472c-9c12-1f3ffe044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4095a-f1a5-4bb2-aa4e-72ff1c43034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2ffc178-8ac3-4b60-b828-1e069447b75d}" ma:internalName="TaxCatchAll" ma:showField="CatchAllData" ma:web="b5b4095a-f1a5-4bb2-aa4e-72ff1c4303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b4095a-f1a5-4bb2-aa4e-72ff1c43034d" xsi:nil="true"/>
    <lcf76f155ced4ddcb4097134ff3c332f xmlns="ddd72efd-99e2-497c-8ada-0e2e5d0503c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B3D11F3-827C-4ED9-930D-686682CBD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72efd-99e2-497c-8ada-0e2e5d0503ce"/>
    <ds:schemaRef ds:uri="b5b4095a-f1a5-4bb2-aa4e-72ff1c430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35A8D6-F4F0-4325-93FC-AD676C265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1BCD9-2A61-4B0D-8862-3EFF07E724DB}">
  <ds:schemaRefs>
    <ds:schemaRef ds:uri="http://schemas.microsoft.com/office/2006/metadata/properties"/>
    <ds:schemaRef ds:uri="http://schemas.microsoft.com/office/infopath/2007/PartnerControls"/>
    <ds:schemaRef ds:uri="b5b4095a-f1a5-4bb2-aa4e-72ff1c43034d"/>
    <ds:schemaRef ds:uri="ddd72efd-99e2-497c-8ada-0e2e5d0503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9</vt:i4>
      </vt:variant>
    </vt:vector>
  </HeadingPairs>
  <TitlesOfParts>
    <vt:vector size="12" baseType="lpstr">
      <vt:lpstr>Ceník 2024 - VÝROBKY</vt:lpstr>
      <vt:lpstr>Ceník 2024 - DOPLŇKOVÉ VÝROBKY</vt:lpstr>
      <vt:lpstr>Ceník 2024 - SLUŽBY</vt:lpstr>
      <vt:lpstr>'Ceník 2024 - DOPLŇKOVÉ VÝROBKY'!Názvy_tisku</vt:lpstr>
      <vt:lpstr>'Ceník 2024 - SLUŽBY'!Názvy_tisku</vt:lpstr>
      <vt:lpstr>'Ceník 2024 - VÝROBKY'!Názvy_tisku</vt:lpstr>
      <vt:lpstr>'Ceník 2024 - DOPLŇKOVÉ VÝROBKY'!Print_Area</vt:lpstr>
      <vt:lpstr>'Ceník 2024 - SLUŽBY'!Print_Area</vt:lpstr>
      <vt:lpstr>'Ceník 2024 - VÝROBKY'!Print_Area</vt:lpstr>
      <vt:lpstr>'Ceník 2024 - DOPLŇKOVÉ VÝROBKY'!Print_Titles</vt:lpstr>
      <vt:lpstr>'Ceník 2024 - SLUŽBY'!Print_Titles</vt:lpstr>
      <vt:lpstr>'Ceník 2024 - VÝROBKY'!Print_Titles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Doležal Jiří</dc:creator>
  <cp:lastModifiedBy>Janošová Romana</cp:lastModifiedBy>
  <cp:lastPrinted>2023-02-20T10:45:06Z</cp:lastPrinted>
  <dcterms:created xsi:type="dcterms:W3CDTF">2022-01-31T14:52:56Z</dcterms:created>
  <dcterms:modified xsi:type="dcterms:W3CDTF">2024-03-22T14:04:55Z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0x01010005CD6252AAF164448A11BD79D49690AF</vt:lpwstr>
  </property>
</Properties>
</file>